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Management\Forms and Letters\01 - Closing and Pre-Occupancy\"/>
    </mc:Choice>
  </mc:AlternateContent>
  <bookViews>
    <workbookView xWindow="0" yWindow="0" windowWidth="21570" windowHeight="10245"/>
  </bookViews>
  <sheets>
    <sheet name="Mgmt Svcs Addendum A" sheetId="3" r:id="rId1"/>
    <sheet name="MH Review Worksheet (year)" sheetId="17" state="hidden" r:id="rId2"/>
    <sheet name="Budget Review Report" sheetId="13" state="hidden" r:id="rId3"/>
    <sheet name="Sheet1" sheetId="12" state="hidden" r:id="rId4"/>
  </sheets>
  <definedNames>
    <definedName name="_xlnm.Print_Area" localSheetId="2">'Budget Review Report'!$A$1:$E$91</definedName>
    <definedName name="_xlnm.Print_Area" localSheetId="0">'Mgmt Svcs Addendum A'!$B$1:$J$37</definedName>
    <definedName name="restrictions">Sheet1!$B$11:$B$36</definedName>
  </definedNames>
  <calcPr calcId="162913"/>
</workbook>
</file>

<file path=xl/calcChain.xml><?xml version="1.0" encoding="utf-8"?>
<calcChain xmlns="http://schemas.openxmlformats.org/spreadsheetml/2006/main">
  <c r="F24" i="17" l="1"/>
  <c r="F20" i="17"/>
  <c r="D24" i="17"/>
  <c r="D23" i="17"/>
  <c r="E24" i="17" l="1"/>
  <c r="G24" i="17" s="1"/>
  <c r="K7" i="17" l="1"/>
  <c r="J7" i="17"/>
  <c r="K2" i="17"/>
  <c r="J4" i="17"/>
  <c r="J2" i="17"/>
  <c r="K28" i="17"/>
  <c r="J26" i="17"/>
  <c r="J24" i="17"/>
  <c r="J22" i="17"/>
  <c r="J20" i="17"/>
  <c r="J18" i="17"/>
  <c r="J16" i="17"/>
  <c r="J14" i="17"/>
  <c r="J12" i="17"/>
  <c r="J28" i="17"/>
  <c r="J30" i="17" l="1"/>
  <c r="L28" i="17"/>
  <c r="M28" i="17" s="1"/>
  <c r="B11" i="13" l="1"/>
  <c r="C2" i="17" l="1"/>
  <c r="B6" i="13"/>
  <c r="B10" i="13"/>
  <c r="C5" i="17" l="1"/>
  <c r="E25" i="17" s="1"/>
  <c r="B9" i="13"/>
  <c r="C4" i="17"/>
  <c r="B8" i="13"/>
  <c r="C3" i="17"/>
  <c r="K26" i="17"/>
  <c r="K22" i="17"/>
  <c r="K20" i="17"/>
  <c r="K12" i="17"/>
  <c r="K4" i="17"/>
  <c r="C18" i="17"/>
  <c r="C19" i="17"/>
  <c r="C17" i="17"/>
  <c r="C16" i="17"/>
  <c r="L26" i="17" l="1"/>
  <c r="K5" i="17"/>
  <c r="L20" i="17"/>
  <c r="M20" i="17" s="1"/>
  <c r="L12" i="17"/>
  <c r="M12" i="17" s="1"/>
  <c r="C20" i="17"/>
  <c r="G20" i="17" s="1"/>
  <c r="L22" i="17"/>
  <c r="M22" i="17" s="1"/>
  <c r="M26" i="17" l="1"/>
  <c r="H23" i="3" l="1"/>
  <c r="H24" i="3"/>
  <c r="H25" i="3"/>
  <c r="H26" i="3"/>
  <c r="H22" i="3"/>
  <c r="I23" i="3" l="1"/>
  <c r="I24" i="3"/>
  <c r="I25" i="3"/>
  <c r="I26" i="3"/>
  <c r="F23" i="3"/>
  <c r="F24" i="3"/>
  <c r="F25" i="3"/>
  <c r="F26" i="3"/>
  <c r="I22" i="3" l="1"/>
  <c r="G27" i="3"/>
  <c r="H27" i="3" s="1"/>
  <c r="D27" i="3"/>
  <c r="E27" i="3"/>
  <c r="C27" i="3"/>
  <c r="F27" i="3" l="1"/>
  <c r="I27" i="3"/>
  <c r="B7" i="13" l="1"/>
  <c r="E6" i="13" s="1"/>
  <c r="G6" i="13"/>
  <c r="F6" i="13"/>
  <c r="K18" i="17" l="1"/>
  <c r="K16" i="17"/>
  <c r="K14" i="17" l="1"/>
  <c r="L18" i="17"/>
  <c r="M18" i="17" s="1"/>
  <c r="L16" i="17"/>
  <c r="M16" i="17" s="1"/>
  <c r="F36" i="17" l="1"/>
  <c r="L14" i="17"/>
  <c r="M14" i="17" l="1"/>
  <c r="K36" i="17" s="1"/>
  <c r="F22" i="3" l="1"/>
  <c r="L33" i="17" l="1"/>
  <c r="L2" i="17" l="1"/>
  <c r="M2" i="17" s="1"/>
  <c r="K24" i="17" l="1"/>
  <c r="L24" i="17" l="1"/>
  <c r="K30" i="17"/>
  <c r="K9" i="17"/>
  <c r="M24" i="17" l="1"/>
  <c r="L30" i="17"/>
  <c r="M30" i="17" s="1"/>
  <c r="J5" i="17"/>
  <c r="L4" i="17"/>
  <c r="M4" i="17" s="1"/>
  <c r="J9" i="17"/>
  <c r="L9" i="17" s="1"/>
  <c r="M9" i="17" s="1"/>
  <c r="E20" i="13" l="1"/>
  <c r="L7" i="17"/>
  <c r="M7" i="17" s="1"/>
  <c r="G36" i="17"/>
</calcChain>
</file>

<file path=xl/sharedStrings.xml><?xml version="1.0" encoding="utf-8"?>
<sst xmlns="http://schemas.openxmlformats.org/spreadsheetml/2006/main" count="223" uniqueCount="178">
  <si>
    <t>Adjusted</t>
  </si>
  <si>
    <t>Total</t>
  </si>
  <si>
    <t>MAINEHOUSING USE</t>
  </si>
  <si>
    <t>Management Services</t>
  </si>
  <si>
    <t>PUPM</t>
  </si>
  <si>
    <t>Utility Allowance</t>
  </si>
  <si>
    <t>Market</t>
  </si>
  <si>
    <t>30% LH</t>
  </si>
  <si>
    <t>40% LH</t>
  </si>
  <si>
    <t>50% LH</t>
  </si>
  <si>
    <t>60% LH</t>
  </si>
  <si>
    <t>30% HH</t>
  </si>
  <si>
    <t>40% HH</t>
  </si>
  <si>
    <t>50% HH</t>
  </si>
  <si>
    <t>60% HH</t>
  </si>
  <si>
    <t>30% LH PBV</t>
  </si>
  <si>
    <t>40% LH PBV</t>
  </si>
  <si>
    <t>50% LH PBV</t>
  </si>
  <si>
    <t>60% LH PBV</t>
  </si>
  <si>
    <t>30% HH PBV</t>
  </si>
  <si>
    <t>40% HH PBV</t>
  </si>
  <si>
    <t>50% HH PBV</t>
  </si>
  <si>
    <t>60% HH PBV</t>
  </si>
  <si>
    <t>0 Bedroom</t>
  </si>
  <si>
    <t>1 Bedroom</t>
  </si>
  <si>
    <t>2 Bedroom</t>
  </si>
  <si>
    <t>3 Bedroom</t>
  </si>
  <si>
    <t xml:space="preserve">4 Bedroom </t>
  </si>
  <si>
    <t>Property Number:</t>
  </si>
  <si>
    <t>Number of Units:</t>
  </si>
  <si>
    <t>Owner Entity:</t>
  </si>
  <si>
    <t>Management Agent:</t>
  </si>
  <si>
    <t>Phone:</t>
  </si>
  <si>
    <t>Next Year Proposed Budget</t>
  </si>
  <si>
    <t>MaineHousing Instructions:</t>
  </si>
  <si>
    <t>Notes</t>
  </si>
  <si>
    <t>Period covered by this budget:</t>
  </si>
  <si>
    <t>Contact Name:</t>
  </si>
  <si>
    <t>Starting date:</t>
  </si>
  <si>
    <t>Ending date:</t>
  </si>
  <si>
    <t>Management Services Addendum A</t>
  </si>
  <si>
    <t>Owner/Manager Signature</t>
  </si>
  <si>
    <t>Date</t>
  </si>
  <si>
    <t>MaineHousing Signature</t>
  </si>
  <si>
    <t>Current Year Annualized Actuals</t>
  </si>
  <si>
    <t xml:space="preserve">Current Year Accepted MH Budget </t>
  </si>
  <si>
    <t>- The white cells must be completed by the Owner/Manager.</t>
  </si>
  <si>
    <t>- This form must only be completed if you have an approved Addendum A attached to your Management Agreement.</t>
  </si>
  <si>
    <t>- This form must include acceptable property (site office) expenses charged to the project.</t>
  </si>
  <si>
    <t>Replacement Reserve</t>
  </si>
  <si>
    <t>Total Management Services</t>
  </si>
  <si>
    <t>Property Address:</t>
  </si>
  <si>
    <t>Return Email Address:</t>
  </si>
  <si>
    <t>Response Required:</t>
  </si>
  <si>
    <t>Asset Management Division</t>
  </si>
  <si>
    <t>No</t>
  </si>
  <si>
    <t>Annual Budget Report</t>
  </si>
  <si>
    <t>Yes</t>
  </si>
  <si>
    <t xml:space="preserve">For Fiscal Year: </t>
  </si>
  <si>
    <t>Please respond by:</t>
  </si>
  <si>
    <t>Date:</t>
  </si>
  <si>
    <t>Property:</t>
  </si>
  <si>
    <r>
      <t xml:space="preserve">        </t>
    </r>
    <r>
      <rPr>
        <b/>
        <sz val="12"/>
        <rFont val="Garamond"/>
        <family val="1"/>
      </rPr>
      <t>Project #:</t>
    </r>
  </si>
  <si>
    <t>Manager:</t>
  </si>
  <si>
    <t>Reviewer:</t>
  </si>
  <si>
    <r>
      <t xml:space="preserve">Dear </t>
    </r>
    <r>
      <rPr>
        <sz val="12"/>
        <color rgb="FF5B9BD5"/>
        <rFont val="Garamond"/>
        <family val="1"/>
      </rPr>
      <t>Owner/Manager</t>
    </r>
    <r>
      <rPr>
        <sz val="12"/>
        <rFont val="Garamond"/>
        <family val="1"/>
      </rPr>
      <t>:</t>
    </r>
  </si>
  <si>
    <t>Our review of the annual budget submitted for your property is complete.</t>
  </si>
  <si>
    <t>Bedroom Size</t>
  </si>
  <si>
    <t>Rent Restriction %</t>
  </si>
  <si>
    <t>Gross Rent</t>
  </si>
  <si>
    <r>
      <t xml:space="preserve">Account:   </t>
    </r>
    <r>
      <rPr>
        <u/>
        <sz val="12"/>
        <rFont val="Garamond"/>
        <family val="1"/>
      </rPr>
      <t>Replacement Reserve</t>
    </r>
  </si>
  <si>
    <r>
      <t xml:space="preserve">Purpose:   </t>
    </r>
    <r>
      <rPr>
        <u/>
        <sz val="12"/>
        <rFont val="Garamond"/>
        <family val="1"/>
      </rPr>
      <t>see above</t>
    </r>
  </si>
  <si>
    <r>
      <t>Comments:</t>
    </r>
    <r>
      <rPr>
        <u/>
        <sz val="12"/>
        <rFont val="Garamond"/>
        <family val="1"/>
      </rPr>
      <t xml:space="preserve">  </t>
    </r>
  </si>
  <si>
    <t>Please feel free to contact us with any questions you may have concerning this review.</t>
  </si>
  <si>
    <r>
      <t xml:space="preserve">Amount:  </t>
    </r>
    <r>
      <rPr>
        <sz val="12"/>
        <color theme="3" tint="0.39997558519241921"/>
        <rFont val="Garamond"/>
        <family val="1"/>
      </rPr>
      <t>$</t>
    </r>
  </si>
  <si>
    <t>Please provide the owner with a copy of this report.</t>
  </si>
  <si>
    <r>
      <t xml:space="preserve">The budget, after adjustments,  projects year-end </t>
    </r>
    <r>
      <rPr>
        <sz val="12"/>
        <color rgb="FF5B9BD5"/>
        <rFont val="Garamond"/>
        <family val="1"/>
      </rPr>
      <t>surplus cash/cash deficit</t>
    </r>
    <r>
      <rPr>
        <sz val="12"/>
        <rFont val="Garamond"/>
        <family val="1"/>
      </rPr>
      <t xml:space="preserve"> in the amount of: </t>
    </r>
  </si>
  <si>
    <t>1)                  The Budget, after adjustments, was acceptable:  see below for comments and reference the MaineHousing use column of the attached budget for adjustments.</t>
  </si>
  <si>
    <t>2)                  MaineHousing approves the following actions reflected in the budget:</t>
  </si>
  <si>
    <t xml:space="preserve">·       </t>
  </si>
  <si>
    <r>
      <t xml:space="preserve">c.                   </t>
    </r>
    <r>
      <rPr>
        <sz val="12"/>
        <rFont val="Garamond"/>
        <family val="1"/>
      </rPr>
      <t xml:space="preserve">Use of Restricted Reserve Escrows </t>
    </r>
    <r>
      <rPr>
        <sz val="12"/>
        <color rgb="FF5B9BD5"/>
        <rFont val="Garamond"/>
        <family val="1"/>
      </rPr>
      <t>for the following/will be approved individually through the MD 130 process for the following</t>
    </r>
    <r>
      <rPr>
        <sz val="12"/>
        <rFont val="Garamond"/>
        <family val="1"/>
      </rPr>
      <t>:</t>
    </r>
  </si>
  <si>
    <r>
      <t xml:space="preserve">·       </t>
    </r>
    <r>
      <rPr>
        <sz val="12"/>
        <color rgb="FF5B9BD5"/>
        <rFont val="Garamond"/>
        <family val="1"/>
      </rPr>
      <t>There are no planned fixed asset transactions for_____. Uses of Replacement Reserve funds are contingent on MaineHousing’s review and approval of bids and specifications prior to work commencing.</t>
    </r>
  </si>
  <si>
    <t>Office Salaries</t>
  </si>
  <si>
    <t>Site Office Supplies</t>
  </si>
  <si>
    <t>Site Manager or Superintendent Salaries</t>
  </si>
  <si>
    <t>Property Bookkeeping Fees/Accounting Services</t>
  </si>
  <si>
    <t xml:space="preserve"> </t>
  </si>
  <si>
    <t>HTF</t>
  </si>
  <si>
    <t>811 PRA</t>
  </si>
  <si>
    <t>40% PBV</t>
  </si>
  <si>
    <t>50% PBV</t>
  </si>
  <si>
    <t>60% PBV</t>
  </si>
  <si>
    <t>0 Bedroom Market</t>
  </si>
  <si>
    <t>1 Bedroom Market</t>
  </si>
  <si>
    <t>2 Bedroom Market</t>
  </si>
  <si>
    <t>3 Bedroom Market</t>
  </si>
  <si>
    <t>4 Bedroom Market</t>
  </si>
  <si>
    <t>% Inc/Dec CY/NY</t>
  </si>
  <si>
    <t>% Adj Inc/Dec</t>
  </si>
  <si>
    <t>Rental Income</t>
  </si>
  <si>
    <t>MaineHousing Review Worksheet</t>
  </si>
  <si>
    <t>Income Review</t>
  </si>
  <si>
    <t>Per budget</t>
  </si>
  <si>
    <t>difference</t>
  </si>
  <si>
    <t>% change</t>
  </si>
  <si>
    <t>Year End</t>
  </si>
  <si>
    <t>Received</t>
  </si>
  <si>
    <t>Property Name</t>
  </si>
  <si>
    <t>Property Number</t>
  </si>
  <si>
    <t>Budget Vacancy $</t>
  </si>
  <si>
    <t>Number of units</t>
  </si>
  <si>
    <t>Vacancy % of GR</t>
  </si>
  <si>
    <t>Asset Manager</t>
  </si>
  <si>
    <t>Financial Officer</t>
  </si>
  <si>
    <t>Net Rental Income</t>
  </si>
  <si>
    <t>Management Fee per Mangement Agreement</t>
  </si>
  <si>
    <t>Total income</t>
  </si>
  <si>
    <t>% or $ amount</t>
  </si>
  <si>
    <t>Mgmt Agrmt</t>
  </si>
  <si>
    <t>Management fee</t>
  </si>
  <si>
    <t>Expense Review</t>
  </si>
  <si>
    <t xml:space="preserve">Mortgage payments </t>
  </si>
  <si>
    <t>AOD #</t>
  </si>
  <si>
    <t>Annual</t>
  </si>
  <si>
    <t>Type</t>
  </si>
  <si>
    <t>Total Management</t>
  </si>
  <si>
    <t>Utilities</t>
  </si>
  <si>
    <t>Maintenance</t>
  </si>
  <si>
    <t>Taxes</t>
  </si>
  <si>
    <t>Insurance</t>
  </si>
  <si>
    <t>Effective Date</t>
  </si>
  <si>
    <t>RSC expenses</t>
  </si>
  <si>
    <t>% or $</t>
  </si>
  <si>
    <t xml:space="preserve">Audit </t>
  </si>
  <si>
    <t>Replacement Reserve End Balance Per Unit</t>
  </si>
  <si>
    <t>Surplus (Deficit)</t>
  </si>
  <si>
    <t>ODE/CIE</t>
  </si>
  <si>
    <t>Net Operating Cash</t>
  </si>
  <si>
    <t>ODE/CIE Balance</t>
  </si>
  <si>
    <t>Management Costs as a percentage of effective income is</t>
  </si>
  <si>
    <t xml:space="preserve">Current Year </t>
  </si>
  <si>
    <t>Budget</t>
  </si>
  <si>
    <t>Proposed budgeted increase</t>
  </si>
  <si>
    <t>Comments:</t>
  </si>
  <si>
    <t>FO</t>
  </si>
  <si>
    <t>AM</t>
  </si>
  <si>
    <t>- Column C "Current Year Accepted MH Budget" must contain the figures approved by MaineHousing on the prior year budget.</t>
  </si>
  <si>
    <t>Monthly</t>
  </si>
  <si>
    <t>a.</t>
  </si>
  <si>
    <r>
      <t xml:space="preserve">RLP/FedHome/LIHTC </t>
    </r>
    <r>
      <rPr>
        <sz val="12"/>
        <color theme="1"/>
        <rFont val="Garamond"/>
        <family val="1"/>
      </rPr>
      <t>Rent Increase effective</t>
    </r>
    <r>
      <rPr>
        <sz val="12"/>
        <color rgb="FF5B9BD5"/>
        <rFont val="Garamond"/>
        <family val="1"/>
      </rPr>
      <t xml:space="preserve">, effective date, </t>
    </r>
    <r>
      <rPr>
        <sz val="12"/>
        <color theme="1"/>
        <rFont val="Garamond"/>
        <family val="1"/>
      </rPr>
      <t>pursuant to the lease and state law in the amount of:</t>
    </r>
  </si>
  <si>
    <r>
      <t>b.</t>
    </r>
    <r>
      <rPr>
        <sz val="12"/>
        <rFont val="Garamond"/>
        <family val="1"/>
      </rPr>
      <t/>
    </r>
  </si>
  <si>
    <r>
      <rPr>
        <sz val="12"/>
        <color theme="1"/>
        <rFont val="Garamond"/>
        <family val="1"/>
      </rPr>
      <t>Fixed Asset transaction in the amount of $</t>
    </r>
    <r>
      <rPr>
        <sz val="12"/>
        <color rgb="FF5B9BD5"/>
        <rFont val="Garamond"/>
        <family val="1"/>
      </rPr>
      <t xml:space="preserve">____ </t>
    </r>
    <r>
      <rPr>
        <sz val="12"/>
        <color theme="1"/>
        <rFont val="Garamond"/>
        <family val="1"/>
      </rPr>
      <t xml:space="preserve">for the following purposes: </t>
    </r>
  </si>
  <si>
    <t>Site Internet, Telephone and Answering Services</t>
  </si>
  <si>
    <t>- Significant percentage (5% Increase or Decrease) changes between "Current Year Accepted MH Budget" and "Next Year Proposed Budget" must be clarified under the Notes column J.</t>
  </si>
  <si>
    <t>Total expenses</t>
  </si>
  <si>
    <t>Sundry</t>
  </si>
  <si>
    <t>Lewiston-Auburn MSA</t>
  </si>
  <si>
    <t>Aroostook County</t>
  </si>
  <si>
    <t>Cumberland HMFA</t>
  </si>
  <si>
    <t>Portland HMFA</t>
  </si>
  <si>
    <t>Franklin County</t>
  </si>
  <si>
    <t>Hancock County</t>
  </si>
  <si>
    <t>Kennebec County</t>
  </si>
  <si>
    <t>Knox County</t>
  </si>
  <si>
    <t>Lincoln County</t>
  </si>
  <si>
    <t>Oxford County</t>
  </si>
  <si>
    <t>Penobscot County</t>
  </si>
  <si>
    <t>Bangor HMFA</t>
  </si>
  <si>
    <t>Piscataquis County</t>
  </si>
  <si>
    <t>Sagadahoc County</t>
  </si>
  <si>
    <t>Somerset County</t>
  </si>
  <si>
    <t>Waldo County</t>
  </si>
  <si>
    <t>Washington County</t>
  </si>
  <si>
    <t>York HMFA</t>
  </si>
  <si>
    <t>York-Kittery-So Berwick HMFA</t>
  </si>
  <si>
    <t>Debt Service</t>
  </si>
  <si>
    <t>Revised: 10/7/19</t>
  </si>
  <si>
    <t>Property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</si>
</sst>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#"/>
    <numFmt numFmtId="165" formatCode="&quot;$&quot;#,##0"/>
    <numFmt numFmtId="166" formatCode="_(* #,##0_);_(* \(#,##0\);_(* &quot;-&quot;??_);_(@_)"/>
    <numFmt numFmtId="167" formatCode="[$-409]mmmm\ d\,\ yyyy;@"/>
    <numFmt numFmtId="168" formatCode="_(&quot;$&quot;* #,##0_);_(&quot;$&quot;* \(#,##0\);_(&quot;$&quot;* &quot;-&quot;??_);_(@_)"/>
    <numFmt numFmtId="169" formatCode="m/d/yyyy;@"/>
    <numFmt numFmtId="170" formatCode="&quot;$&quot;#,##0.00"/>
    <numFmt numFmtId="171" formatCode="_([$$-409]* #,##0.00_);_([$$-409]* \(#,##0.00\);_([$$-409]* &quot;-&quot;??_);_(@_)"/>
    <numFmt numFmtId="172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sz val="11"/>
      <color indexed="8"/>
      <name val="Garamond"/>
      <family val="1"/>
    </font>
    <font>
      <sz val="10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12"/>
      <name val="Garamond"/>
      <family val="1"/>
    </font>
    <font>
      <b/>
      <u/>
      <sz val="12"/>
      <name val="Garamond"/>
      <family val="1"/>
    </font>
    <font>
      <sz val="12"/>
      <color rgb="FF5B9BD5"/>
      <name val="Garamond"/>
      <family val="1"/>
    </font>
    <font>
      <sz val="12"/>
      <color theme="3" tint="0.39997558519241921"/>
      <name val="Garamond"/>
      <family val="1"/>
    </font>
    <font>
      <sz val="10"/>
      <name val="Arial"/>
      <family val="2"/>
    </font>
    <font>
      <b/>
      <sz val="14"/>
      <name val="Garamond"/>
      <family val="1"/>
    </font>
    <font>
      <u/>
      <sz val="11"/>
      <name val="Garamond"/>
      <family val="1"/>
    </font>
    <font>
      <sz val="12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165" fontId="3" fillId="0" borderId="13" xfId="0" applyNumberFormat="1" applyFont="1" applyBorder="1" applyAlignment="1" applyProtection="1">
      <alignment horizontal="right"/>
      <protection locked="0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4" borderId="13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Continuous"/>
    </xf>
    <xf numFmtId="0" fontId="3" fillId="4" borderId="7" xfId="0" applyFont="1" applyFill="1" applyBorder="1" applyAlignment="1" applyProtection="1">
      <alignment horizontal="centerContinuous"/>
    </xf>
    <xf numFmtId="10" fontId="3" fillId="4" borderId="13" xfId="0" applyNumberFormat="1" applyFont="1" applyFill="1" applyBorder="1" applyProtection="1"/>
    <xf numFmtId="0" fontId="3" fillId="3" borderId="16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3" fillId="2" borderId="0" xfId="0" applyFont="1" applyFill="1" applyBorder="1"/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center" indent="8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9" fillId="2" borderId="13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44" fontId="9" fillId="2" borderId="13" xfId="2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vertical="center"/>
    </xf>
    <xf numFmtId="44" fontId="9" fillId="2" borderId="13" xfId="2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9" fillId="2" borderId="13" xfId="0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0" fontId="9" fillId="2" borderId="0" xfId="0" applyNumberFormat="1" applyFont="1" applyFill="1" applyAlignment="1">
      <alignment horizontal="left" vertical="center"/>
    </xf>
    <xf numFmtId="0" fontId="9" fillId="2" borderId="0" xfId="0" applyFont="1" applyFill="1"/>
    <xf numFmtId="0" fontId="9" fillId="0" borderId="0" xfId="0" applyFont="1"/>
    <xf numFmtId="14" fontId="9" fillId="2" borderId="0" xfId="0" applyNumberFormat="1" applyFont="1" applyFill="1" applyAlignment="1">
      <alignment horizontal="left"/>
    </xf>
    <xf numFmtId="167" fontId="9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0" fontId="9" fillId="2" borderId="13" xfId="0" applyFont="1" applyFill="1" applyBorder="1"/>
    <xf numFmtId="44" fontId="9" fillId="2" borderId="13" xfId="2" applyFont="1" applyFill="1" applyBorder="1"/>
    <xf numFmtId="0" fontId="9" fillId="2" borderId="0" xfId="0" applyFont="1" applyFill="1" applyBorder="1"/>
    <xf numFmtId="165" fontId="3" fillId="0" borderId="9" xfId="0" applyNumberFormat="1" applyFont="1" applyBorder="1" applyAlignment="1" applyProtection="1">
      <alignment horizontal="right"/>
      <protection locked="0"/>
    </xf>
    <xf numFmtId="0" fontId="13" fillId="2" borderId="0" xfId="0" applyFont="1" applyFill="1" applyAlignment="1">
      <alignment horizontal="left" vertical="top"/>
    </xf>
    <xf numFmtId="0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3" borderId="5" xfId="0" applyFont="1" applyFill="1" applyBorder="1" applyAlignment="1" applyProtection="1"/>
    <xf numFmtId="0" fontId="4" fillId="3" borderId="6" xfId="0" applyFont="1" applyFill="1" applyBorder="1" applyAlignment="1" applyProtection="1"/>
    <xf numFmtId="10" fontId="5" fillId="3" borderId="13" xfId="0" applyNumberFormat="1" applyFont="1" applyFill="1" applyBorder="1" applyAlignment="1" applyProtection="1">
      <alignment horizontal="right" vertical="center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13" xfId="0" applyNumberFormat="1" applyFont="1" applyFill="1" applyBorder="1" applyAlignment="1" applyProtection="1">
      <alignment horizontal="right"/>
    </xf>
    <xf numFmtId="0" fontId="3" fillId="5" borderId="40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/>
    </xf>
    <xf numFmtId="14" fontId="3" fillId="5" borderId="37" xfId="0" applyNumberFormat="1" applyFont="1" applyFill="1" applyBorder="1"/>
    <xf numFmtId="0" fontId="3" fillId="5" borderId="17" xfId="0" applyFont="1" applyFill="1" applyBorder="1"/>
    <xf numFmtId="0" fontId="3" fillId="5" borderId="25" xfId="0" applyFont="1" applyFill="1" applyBorder="1" applyAlignment="1">
      <alignment horizontal="center"/>
    </xf>
    <xf numFmtId="0" fontId="3" fillId="5" borderId="31" xfId="0" applyFont="1" applyFill="1" applyBorder="1"/>
    <xf numFmtId="168" fontId="3" fillId="5" borderId="13" xfId="2" applyNumberFormat="1" applyFont="1" applyFill="1" applyBorder="1"/>
    <xf numFmtId="6" fontId="3" fillId="5" borderId="13" xfId="0" applyNumberFormat="1" applyFont="1" applyFill="1" applyBorder="1"/>
    <xf numFmtId="10" fontId="3" fillId="5" borderId="24" xfId="0" applyNumberFormat="1" applyFont="1" applyFill="1" applyBorder="1"/>
    <xf numFmtId="14" fontId="3" fillId="2" borderId="24" xfId="0" applyNumberFormat="1" applyFont="1" applyFill="1" applyBorder="1"/>
    <xf numFmtId="0" fontId="3" fillId="5" borderId="19" xfId="0" applyFont="1" applyFill="1" applyBorder="1"/>
    <xf numFmtId="0" fontId="3" fillId="5" borderId="0" xfId="0" applyFont="1" applyFill="1" applyBorder="1"/>
    <xf numFmtId="0" fontId="3" fillId="5" borderId="20" xfId="0" applyFont="1" applyFill="1" applyBorder="1"/>
    <xf numFmtId="0" fontId="3" fillId="5" borderId="26" xfId="0" applyFont="1" applyFill="1" applyBorder="1"/>
    <xf numFmtId="0" fontId="3" fillId="5" borderId="13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24" xfId="0" applyFont="1" applyFill="1" applyBorder="1" applyAlignment="1">
      <alignment horizontal="center"/>
    </xf>
    <xf numFmtId="10" fontId="3" fillId="5" borderId="13" xfId="3" applyNumberFormat="1" applyFont="1" applyFill="1" applyBorder="1"/>
    <xf numFmtId="0" fontId="3" fillId="5" borderId="24" xfId="0" applyFont="1" applyFill="1" applyBorder="1"/>
    <xf numFmtId="169" fontId="3" fillId="2" borderId="24" xfId="0" applyNumberFormat="1" applyFont="1" applyFill="1" applyBorder="1"/>
    <xf numFmtId="169" fontId="3" fillId="2" borderId="47" xfId="0" applyNumberFormat="1" applyFont="1" applyFill="1" applyBorder="1"/>
    <xf numFmtId="6" fontId="3" fillId="2" borderId="13" xfId="0" applyNumberFormat="1" applyFont="1" applyFill="1" applyBorder="1"/>
    <xf numFmtId="0" fontId="3" fillId="5" borderId="35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12" xfId="0" applyFont="1" applyFill="1" applyBorder="1"/>
    <xf numFmtId="0" fontId="3" fillId="5" borderId="22" xfId="0" applyFont="1" applyFill="1" applyBorder="1"/>
    <xf numFmtId="0" fontId="3" fillId="5" borderId="15" xfId="0" applyFont="1" applyFill="1" applyBorder="1"/>
    <xf numFmtId="0" fontId="3" fillId="5" borderId="48" xfId="0" applyFont="1" applyFill="1" applyBorder="1"/>
    <xf numFmtId="168" fontId="3" fillId="0" borderId="45" xfId="2" applyNumberFormat="1" applyFont="1" applyBorder="1"/>
    <xf numFmtId="0" fontId="3" fillId="5" borderId="1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165" fontId="3" fillId="5" borderId="13" xfId="0" applyNumberFormat="1" applyFont="1" applyFill="1" applyBorder="1"/>
    <xf numFmtId="0" fontId="3" fillId="5" borderId="40" xfId="0" applyFont="1" applyFill="1" applyBorder="1"/>
    <xf numFmtId="0" fontId="3" fillId="5" borderId="28" xfId="0" applyFont="1" applyFill="1" applyBorder="1"/>
    <xf numFmtId="0" fontId="3" fillId="5" borderId="42" xfId="0" applyFont="1" applyFill="1" applyBorder="1"/>
    <xf numFmtId="0" fontId="6" fillId="6" borderId="0" xfId="0" applyFont="1" applyFill="1" applyBorder="1"/>
    <xf numFmtId="0" fontId="6" fillId="6" borderId="20" xfId="0" applyFont="1" applyFill="1" applyBorder="1"/>
    <xf numFmtId="0" fontId="3" fillId="7" borderId="26" xfId="0" applyFont="1" applyFill="1" applyBorder="1"/>
    <xf numFmtId="44" fontId="3" fillId="7" borderId="9" xfId="2" applyFont="1" applyFill="1" applyBorder="1"/>
    <xf numFmtId="44" fontId="3" fillId="5" borderId="13" xfId="2" applyFont="1" applyFill="1" applyBorder="1"/>
    <xf numFmtId="6" fontId="3" fillId="5" borderId="0" xfId="0" applyNumberFormat="1" applyFont="1" applyFill="1" applyBorder="1"/>
    <xf numFmtId="10" fontId="3" fillId="5" borderId="20" xfId="0" applyNumberFormat="1" applyFont="1" applyFill="1" applyBorder="1"/>
    <xf numFmtId="0" fontId="3" fillId="2" borderId="4" xfId="0" applyFont="1" applyFill="1" applyBorder="1"/>
    <xf numFmtId="0" fontId="3" fillId="6" borderId="41" xfId="0" applyFont="1" applyFill="1" applyBorder="1"/>
    <xf numFmtId="0" fontId="3" fillId="0" borderId="41" xfId="0" applyFont="1" applyBorder="1"/>
    <xf numFmtId="0" fontId="3" fillId="6" borderId="26" xfId="0" applyFont="1" applyFill="1" applyBorder="1"/>
    <xf numFmtId="4" fontId="3" fillId="2" borderId="13" xfId="0" applyNumberFormat="1" applyFont="1" applyFill="1" applyBorder="1"/>
    <xf numFmtId="0" fontId="3" fillId="0" borderId="13" xfId="0" applyFont="1" applyBorder="1"/>
    <xf numFmtId="168" fontId="3" fillId="6" borderId="13" xfId="2" applyNumberFormat="1" applyFont="1" applyFill="1" applyBorder="1"/>
    <xf numFmtId="170" fontId="3" fillId="2" borderId="0" xfId="0" applyNumberFormat="1" applyFont="1" applyFill="1" applyBorder="1"/>
    <xf numFmtId="0" fontId="6" fillId="2" borderId="0" xfId="0" applyFont="1" applyFill="1"/>
    <xf numFmtId="171" fontId="3" fillId="0" borderId="0" xfId="0" applyNumberFormat="1" applyFont="1"/>
    <xf numFmtId="0" fontId="17" fillId="6" borderId="17" xfId="0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8" xfId="0" applyFont="1" applyFill="1" applyBorder="1"/>
    <xf numFmtId="9" fontId="3" fillId="6" borderId="6" xfId="3" applyFont="1" applyFill="1" applyBorder="1"/>
    <xf numFmtId="0" fontId="3" fillId="6" borderId="6" xfId="0" applyFont="1" applyFill="1" applyBorder="1"/>
    <xf numFmtId="10" fontId="3" fillId="6" borderId="6" xfId="0" applyNumberFormat="1" applyFont="1" applyFill="1" applyBorder="1"/>
    <xf numFmtId="0" fontId="3" fillId="6" borderId="33" xfId="0" applyFont="1" applyFill="1" applyBorder="1"/>
    <xf numFmtId="0" fontId="3" fillId="4" borderId="34" xfId="0" applyFont="1" applyFill="1" applyBorder="1"/>
    <xf numFmtId="0" fontId="3" fillId="4" borderId="52" xfId="0" applyFont="1" applyFill="1" applyBorder="1"/>
    <xf numFmtId="0" fontId="4" fillId="4" borderId="53" xfId="0" applyFont="1" applyFill="1" applyBorder="1" applyAlignment="1">
      <alignment horizontal="right"/>
    </xf>
    <xf numFmtId="0" fontId="3" fillId="4" borderId="54" xfId="0" applyFont="1" applyFill="1" applyBorder="1"/>
    <xf numFmtId="0" fontId="4" fillId="4" borderId="55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9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top"/>
    </xf>
    <xf numFmtId="44" fontId="9" fillId="2" borderId="0" xfId="0" applyNumberFormat="1" applyFont="1" applyFill="1" applyAlignment="1">
      <alignment vertical="top"/>
    </xf>
    <xf numFmtId="0" fontId="4" fillId="3" borderId="21" xfId="0" applyFont="1" applyFill="1" applyBorder="1" applyProtection="1"/>
    <xf numFmtId="0" fontId="3" fillId="3" borderId="31" xfId="0" applyFont="1" applyFill="1" applyBorder="1" applyProtection="1"/>
    <xf numFmtId="0" fontId="4" fillId="3" borderId="31" xfId="0" applyFont="1" applyFill="1" applyBorder="1" applyProtection="1"/>
    <xf numFmtId="0" fontId="3" fillId="3" borderId="31" xfId="0" applyFont="1" applyFill="1" applyBorder="1" applyAlignment="1" applyProtection="1"/>
    <xf numFmtId="0" fontId="3" fillId="3" borderId="26" xfId="0" applyFont="1" applyFill="1" applyBorder="1" applyAlignment="1" applyProtection="1"/>
    <xf numFmtId="0" fontId="4" fillId="3" borderId="26" xfId="0" applyFont="1" applyFill="1" applyBorder="1" applyAlignment="1" applyProtection="1"/>
    <xf numFmtId="0" fontId="3" fillId="2" borderId="24" xfId="0" applyFont="1" applyFill="1" applyBorder="1" applyProtection="1">
      <protection locked="0"/>
    </xf>
    <xf numFmtId="0" fontId="3" fillId="0" borderId="0" xfId="0" applyFont="1" applyFill="1" applyBorder="1" applyAlignment="1">
      <alignment vertical="top"/>
    </xf>
    <xf numFmtId="0" fontId="4" fillId="3" borderId="52" xfId="0" applyFont="1" applyFill="1" applyBorder="1" applyAlignment="1" applyProtection="1">
      <alignment vertical="top" wrapText="1"/>
    </xf>
    <xf numFmtId="0" fontId="3" fillId="3" borderId="20" xfId="0" applyFont="1" applyFill="1" applyBorder="1" applyAlignment="1">
      <alignment vertical="top"/>
    </xf>
    <xf numFmtId="0" fontId="3" fillId="3" borderId="26" xfId="0" applyFont="1" applyFill="1" applyBorder="1" applyAlignment="1" applyProtection="1">
      <alignment horizontal="left" vertical="top" wrapText="1" indent="1"/>
    </xf>
    <xf numFmtId="0" fontId="3" fillId="0" borderId="0" xfId="0" applyFont="1" applyBorder="1" applyProtection="1">
      <protection locked="0"/>
    </xf>
    <xf numFmtId="0" fontId="4" fillId="3" borderId="44" xfId="0" applyFont="1" applyFill="1" applyBorder="1" applyAlignment="1" applyProtection="1">
      <alignment horizontal="left" vertical="top" wrapText="1" indent="2"/>
    </xf>
    <xf numFmtId="165" fontId="3" fillId="3" borderId="45" xfId="0" applyNumberFormat="1" applyFont="1" applyFill="1" applyBorder="1" applyAlignment="1" applyProtection="1">
      <alignment horizontal="right"/>
    </xf>
    <xf numFmtId="165" fontId="3" fillId="3" borderId="56" xfId="0" applyNumberFormat="1" applyFont="1" applyFill="1" applyBorder="1" applyAlignment="1" applyProtection="1">
      <alignment horizontal="right"/>
    </xf>
    <xf numFmtId="10" fontId="5" fillId="3" borderId="45" xfId="0" applyNumberFormat="1" applyFont="1" applyFill="1" applyBorder="1" applyAlignment="1" applyProtection="1">
      <alignment horizontal="right" vertical="center"/>
    </xf>
    <xf numFmtId="165" fontId="3" fillId="4" borderId="45" xfId="0" applyNumberFormat="1" applyFont="1" applyFill="1" applyBorder="1" applyAlignment="1" applyProtection="1">
      <alignment horizontal="right"/>
    </xf>
    <xf numFmtId="10" fontId="3" fillId="4" borderId="45" xfId="0" applyNumberFormat="1" applyFont="1" applyFill="1" applyBorder="1" applyProtection="1"/>
    <xf numFmtId="0" fontId="3" fillId="3" borderId="30" xfId="0" applyFont="1" applyFill="1" applyBorder="1" applyAlignment="1" applyProtection="1">
      <alignment vertical="top"/>
    </xf>
    <xf numFmtId="0" fontId="3" fillId="5" borderId="26" xfId="0" applyFont="1" applyFill="1" applyBorder="1"/>
    <xf numFmtId="172" fontId="9" fillId="2" borderId="0" xfId="0" applyNumberFormat="1" applyFont="1" applyFill="1"/>
    <xf numFmtId="167" fontId="9" fillId="2" borderId="0" xfId="0" applyNumberFormat="1" applyFont="1" applyFill="1"/>
    <xf numFmtId="0" fontId="4" fillId="5" borderId="44" xfId="0" applyFont="1" applyFill="1" applyBorder="1"/>
    <xf numFmtId="168" fontId="4" fillId="5" borderId="45" xfId="2" applyNumberFormat="1" applyFont="1" applyFill="1" applyBorder="1"/>
    <xf numFmtId="6" fontId="4" fillId="5" borderId="45" xfId="0" applyNumberFormat="1" applyFont="1" applyFill="1" applyBorder="1"/>
    <xf numFmtId="10" fontId="4" fillId="5" borderId="30" xfId="0" applyNumberFormat="1" applyFont="1" applyFill="1" applyBorder="1"/>
    <xf numFmtId="165" fontId="4" fillId="5" borderId="45" xfId="0" applyNumberFormat="1" applyFont="1" applyFill="1" applyBorder="1"/>
    <xf numFmtId="165" fontId="3" fillId="8" borderId="50" xfId="0" applyNumberFormat="1" applyFont="1" applyFill="1" applyBorder="1" applyAlignment="1" applyProtection="1">
      <alignment horizontal="right"/>
    </xf>
    <xf numFmtId="0" fontId="3" fillId="4" borderId="14" xfId="0" applyFont="1" applyFill="1" applyBorder="1"/>
    <xf numFmtId="0" fontId="3" fillId="6" borderId="41" xfId="0" applyFont="1" applyFill="1" applyBorder="1"/>
    <xf numFmtId="0" fontId="3" fillId="2" borderId="0" xfId="0" applyFont="1" applyFill="1" applyProtection="1"/>
    <xf numFmtId="9" fontId="3" fillId="2" borderId="0" xfId="0" applyNumberFormat="1" applyFont="1" applyFill="1" applyAlignment="1" applyProtection="1">
      <alignment horizontal="left"/>
    </xf>
    <xf numFmtId="168" fontId="3" fillId="6" borderId="0" xfId="2" applyNumberFormat="1" applyFont="1" applyFill="1" applyBorder="1"/>
    <xf numFmtId="168" fontId="3" fillId="6" borderId="20" xfId="2" applyNumberFormat="1" applyFont="1" applyFill="1" applyBorder="1"/>
    <xf numFmtId="0" fontId="3" fillId="6" borderId="44" xfId="0" applyFont="1" applyFill="1" applyBorder="1"/>
    <xf numFmtId="4" fontId="3" fillId="2" borderId="45" xfId="0" applyNumberFormat="1" applyFont="1" applyFill="1" applyBorder="1"/>
    <xf numFmtId="0" fontId="3" fillId="0" borderId="45" xfId="0" applyFont="1" applyBorder="1"/>
    <xf numFmtId="168" fontId="3" fillId="6" borderId="45" xfId="2" applyNumberFormat="1" applyFont="1" applyFill="1" applyBorder="1"/>
    <xf numFmtId="168" fontId="3" fillId="6" borderId="30" xfId="2" applyNumberFormat="1" applyFont="1" applyFill="1" applyBorder="1"/>
    <xf numFmtId="170" fontId="3" fillId="6" borderId="61" xfId="0" applyNumberFormat="1" applyFont="1" applyFill="1" applyBorder="1"/>
    <xf numFmtId="0" fontId="3" fillId="6" borderId="27" xfId="0" applyFont="1" applyFill="1" applyBorder="1"/>
    <xf numFmtId="0" fontId="3" fillId="6" borderId="29" xfId="0" applyFont="1" applyFill="1" applyBorder="1"/>
    <xf numFmtId="166" fontId="3" fillId="5" borderId="47" xfId="1" applyNumberFormat="1" applyFont="1" applyFill="1" applyBorder="1"/>
    <xf numFmtId="168" fontId="3" fillId="5" borderId="55" xfId="2" applyNumberFormat="1" applyFont="1" applyFill="1" applyBorder="1"/>
    <xf numFmtId="44" fontId="3" fillId="5" borderId="48" xfId="2" applyFont="1" applyFill="1" applyBorder="1" applyAlignment="1">
      <alignment horizontal="right"/>
    </xf>
    <xf numFmtId="44" fontId="3" fillId="5" borderId="58" xfId="2" applyFont="1" applyFill="1" applyBorder="1"/>
    <xf numFmtId="0" fontId="3" fillId="7" borderId="62" xfId="0" applyFont="1" applyFill="1" applyBorder="1"/>
    <xf numFmtId="44" fontId="3" fillId="7" borderId="63" xfId="2" applyFont="1" applyFill="1" applyBorder="1"/>
    <xf numFmtId="44" fontId="3" fillId="5" borderId="64" xfId="2" applyFont="1" applyFill="1" applyBorder="1"/>
    <xf numFmtId="0" fontId="6" fillId="6" borderId="5" xfId="0" applyFont="1" applyFill="1" applyBorder="1"/>
    <xf numFmtId="0" fontId="6" fillId="6" borderId="33" xfId="0" applyFont="1" applyFill="1" applyBorder="1"/>
    <xf numFmtId="170" fontId="3" fillId="2" borderId="0" xfId="0" applyNumberFormat="1" applyFont="1" applyFill="1" applyBorder="1" applyAlignment="1">
      <alignment horizontal="center"/>
    </xf>
    <xf numFmtId="0" fontId="3" fillId="2" borderId="59" xfId="0" applyFont="1" applyFill="1" applyBorder="1" applyAlignment="1" applyProtection="1">
      <alignment horizontal="left"/>
      <protection locked="0"/>
    </xf>
    <xf numFmtId="14" fontId="3" fillId="2" borderId="59" xfId="0" applyNumberFormat="1" applyFont="1" applyFill="1" applyBorder="1" applyAlignment="1" applyProtection="1">
      <alignment horizontal="left"/>
      <protection locked="0"/>
    </xf>
    <xf numFmtId="0" fontId="0" fillId="3" borderId="19" xfId="0" applyFill="1" applyBorder="1"/>
    <xf numFmtId="0" fontId="3" fillId="3" borderId="24" xfId="0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7" xfId="0" applyNumberFormat="1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/>
    </xf>
    <xf numFmtId="0" fontId="4" fillId="3" borderId="36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3" fillId="3" borderId="13" xfId="0" applyFont="1" applyFill="1" applyBorder="1" applyAlignment="1" applyProtection="1">
      <alignment horizontal="center"/>
    </xf>
    <xf numFmtId="0" fontId="3" fillId="3" borderId="9" xfId="0" applyFont="1" applyFill="1" applyBorder="1" applyProtection="1"/>
    <xf numFmtId="0" fontId="3" fillId="3" borderId="11" xfId="0" applyFont="1" applyFill="1" applyBorder="1" applyProtection="1"/>
    <xf numFmtId="49" fontId="4" fillId="4" borderId="16" xfId="0" applyNumberFormat="1" applyFont="1" applyFill="1" applyBorder="1" applyAlignment="1" applyProtection="1">
      <alignment wrapText="1"/>
    </xf>
    <xf numFmtId="49" fontId="4" fillId="4" borderId="17" xfId="0" applyNumberFormat="1" applyFont="1" applyFill="1" applyBorder="1" applyAlignment="1" applyProtection="1">
      <alignment wrapText="1"/>
    </xf>
    <xf numFmtId="49" fontId="4" fillId="4" borderId="18" xfId="0" applyNumberFormat="1" applyFont="1" applyFill="1" applyBorder="1" applyAlignment="1" applyProtection="1">
      <alignment wrapText="1"/>
    </xf>
    <xf numFmtId="49" fontId="3" fillId="4" borderId="19" xfId="0" quotePrefix="1" applyNumberFormat="1" applyFont="1" applyFill="1" applyBorder="1" applyAlignment="1" applyProtection="1">
      <alignment horizontal="left" wrapText="1"/>
    </xf>
    <xf numFmtId="49" fontId="3" fillId="4" borderId="0" xfId="0" quotePrefix="1" applyNumberFormat="1" applyFont="1" applyFill="1" applyBorder="1" applyAlignment="1" applyProtection="1">
      <alignment horizontal="left" wrapText="1"/>
    </xf>
    <xf numFmtId="49" fontId="3" fillId="4" borderId="20" xfId="0" quotePrefix="1" applyNumberFormat="1" applyFont="1" applyFill="1" applyBorder="1" applyAlignment="1" applyProtection="1">
      <alignment horizontal="left" wrapText="1"/>
    </xf>
    <xf numFmtId="49" fontId="3" fillId="4" borderId="19" xfId="0" applyNumberFormat="1" applyFont="1" applyFill="1" applyBorder="1" applyAlignment="1" applyProtection="1">
      <alignment horizontal="left" wrapText="1"/>
    </xf>
    <xf numFmtId="49" fontId="3" fillId="4" borderId="0" xfId="0" applyNumberFormat="1" applyFont="1" applyFill="1" applyBorder="1" applyAlignment="1" applyProtection="1">
      <alignment horizontal="left" wrapText="1"/>
    </xf>
    <xf numFmtId="49" fontId="3" fillId="4" borderId="20" xfId="0" applyNumberFormat="1" applyFont="1" applyFill="1" applyBorder="1" applyAlignment="1" applyProtection="1">
      <alignment horizontal="left" wrapText="1"/>
    </xf>
    <xf numFmtId="49" fontId="3" fillId="4" borderId="19" xfId="0" applyNumberFormat="1" applyFont="1" applyFill="1" applyBorder="1" applyAlignment="1" applyProtection="1">
      <alignment wrapText="1"/>
    </xf>
    <xf numFmtId="49" fontId="3" fillId="4" borderId="0" xfId="0" applyNumberFormat="1" applyFont="1" applyFill="1" applyBorder="1" applyAlignment="1" applyProtection="1">
      <alignment wrapText="1"/>
    </xf>
    <xf numFmtId="49" fontId="3" fillId="4" borderId="20" xfId="0" applyNumberFormat="1" applyFont="1" applyFill="1" applyBorder="1" applyAlignment="1" applyProtection="1">
      <alignment wrapText="1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9" xfId="0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3" borderId="52" xfId="0" applyFont="1" applyFill="1" applyBorder="1" applyAlignment="1" applyProtection="1">
      <alignment horizontal="center" wrapText="1"/>
    </xf>
    <xf numFmtId="0" fontId="3" fillId="3" borderId="54" xfId="0" applyFont="1" applyFill="1" applyBorder="1" applyAlignment="1" applyProtection="1">
      <alignment horizontal="center" wrapText="1"/>
    </xf>
    <xf numFmtId="0" fontId="3" fillId="3" borderId="53" xfId="0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wrapText="1"/>
    </xf>
    <xf numFmtId="10" fontId="3" fillId="4" borderId="10" xfId="0" applyNumberFormat="1" applyFont="1" applyFill="1" applyBorder="1" applyAlignment="1" applyProtection="1">
      <alignment horizontal="center" wrapText="1"/>
    </xf>
    <xf numFmtId="10" fontId="3" fillId="4" borderId="12" xfId="0" applyNumberFormat="1" applyFont="1" applyFill="1" applyBorder="1" applyAlignment="1" applyProtection="1">
      <alignment horizontal="center" wrapText="1"/>
    </xf>
    <xf numFmtId="0" fontId="3" fillId="3" borderId="8" xfId="0" applyFont="1" applyFill="1" applyBorder="1" applyAlignment="1" applyProtection="1">
      <alignment horizontal="center" wrapText="1"/>
    </xf>
    <xf numFmtId="14" fontId="3" fillId="0" borderId="6" xfId="0" applyNumberFormat="1" applyFont="1" applyBorder="1" applyAlignment="1">
      <alignment horizontal="center"/>
    </xf>
    <xf numFmtId="0" fontId="3" fillId="6" borderId="40" xfId="0" applyFont="1" applyFill="1" applyBorder="1"/>
    <xf numFmtId="0" fontId="3" fillId="6" borderId="39" xfId="0" applyFont="1" applyFill="1" applyBorder="1"/>
    <xf numFmtId="168" fontId="3" fillId="0" borderId="38" xfId="2" applyNumberFormat="1" applyFont="1" applyBorder="1"/>
    <xf numFmtId="168" fontId="3" fillId="0" borderId="28" xfId="2" applyNumberFormat="1" applyFont="1" applyBorder="1"/>
    <xf numFmtId="168" fontId="3" fillId="0" borderId="42" xfId="2" applyNumberFormat="1" applyFont="1" applyBorder="1"/>
    <xf numFmtId="0" fontId="3" fillId="5" borderId="58" xfId="0" applyFont="1" applyFill="1" applyBorder="1" applyAlignment="1">
      <alignment horizontal="right"/>
    </xf>
    <xf numFmtId="0" fontId="3" fillId="5" borderId="46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21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4" borderId="31" xfId="0" applyFont="1" applyFill="1" applyBorder="1"/>
    <xf numFmtId="0" fontId="3" fillId="4" borderId="14" xfId="0" applyFont="1" applyFill="1" applyBorder="1"/>
    <xf numFmtId="0" fontId="3" fillId="6" borderId="60" xfId="0" applyFont="1" applyFill="1" applyBorder="1"/>
    <xf numFmtId="0" fontId="3" fillId="6" borderId="61" xfId="0" applyFont="1" applyFill="1" applyBorder="1"/>
    <xf numFmtId="0" fontId="16" fillId="4" borderId="40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16" fillId="4" borderId="42" xfId="0" applyFont="1" applyFill="1" applyBorder="1" applyAlignment="1">
      <alignment horizontal="center"/>
    </xf>
    <xf numFmtId="0" fontId="3" fillId="6" borderId="43" xfId="0" applyFont="1" applyFill="1" applyBorder="1"/>
    <xf numFmtId="0" fontId="3" fillId="6" borderId="41" xfId="0" applyFont="1" applyFill="1" applyBorder="1"/>
    <xf numFmtId="168" fontId="3" fillId="0" borderId="41" xfId="2" applyNumberFormat="1" applyFont="1" applyBorder="1"/>
    <xf numFmtId="168" fontId="3" fillId="0" borderId="25" xfId="2" applyNumberFormat="1" applyFont="1" applyBorder="1"/>
    <xf numFmtId="0" fontId="16" fillId="5" borderId="44" xfId="0" applyFont="1" applyFill="1" applyBorder="1" applyAlignment="1">
      <alignment horizontal="right"/>
    </xf>
    <xf numFmtId="0" fontId="16" fillId="5" borderId="45" xfId="0" applyFont="1" applyFill="1" applyBorder="1" applyAlignment="1">
      <alignment horizontal="right"/>
    </xf>
    <xf numFmtId="8" fontId="16" fillId="2" borderId="45" xfId="2" applyNumberFormat="1" applyFont="1" applyFill="1" applyBorder="1" applyAlignment="1">
      <alignment horizontal="center"/>
    </xf>
    <xf numFmtId="8" fontId="16" fillId="2" borderId="30" xfId="2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6" borderId="49" xfId="0" applyFont="1" applyFill="1" applyBorder="1" applyAlignment="1"/>
    <xf numFmtId="0" fontId="3" fillId="6" borderId="57" xfId="0" applyFont="1" applyFill="1" applyBorder="1" applyAlignment="1"/>
    <xf numFmtId="0" fontId="3" fillId="6" borderId="50" xfId="0" applyFont="1" applyFill="1" applyBorder="1" applyAlignment="1"/>
    <xf numFmtId="170" fontId="3" fillId="2" borderId="56" xfId="0" applyNumberFormat="1" applyFont="1" applyFill="1" applyBorder="1" applyAlignment="1">
      <alignment horizontal="center"/>
    </xf>
    <xf numFmtId="170" fontId="3" fillId="2" borderId="57" xfId="0" applyNumberFormat="1" applyFont="1" applyFill="1" applyBorder="1" applyAlignment="1">
      <alignment horizontal="center"/>
    </xf>
    <xf numFmtId="170" fontId="3" fillId="2" borderId="51" xfId="0" applyNumberFormat="1" applyFont="1" applyFill="1" applyBorder="1" applyAlignment="1">
      <alignment horizontal="center"/>
    </xf>
    <xf numFmtId="6" fontId="3" fillId="2" borderId="13" xfId="0" applyNumberFormat="1" applyFont="1" applyFill="1" applyBorder="1"/>
    <xf numFmtId="6" fontId="3" fillId="2" borderId="24" xfId="0" applyNumberFormat="1" applyFont="1" applyFill="1" applyBorder="1"/>
    <xf numFmtId="0" fontId="3" fillId="5" borderId="26" xfId="0" applyFont="1" applyFill="1" applyBorder="1"/>
    <xf numFmtId="0" fontId="3" fillId="5" borderId="13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5" borderId="44" xfId="0" applyFont="1" applyFill="1" applyBorder="1"/>
    <xf numFmtId="0" fontId="3" fillId="5" borderId="45" xfId="0" applyFont="1" applyFill="1" applyBorder="1"/>
    <xf numFmtId="0" fontId="3" fillId="2" borderId="4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5" borderId="40" xfId="0" applyFont="1" applyFill="1" applyBorder="1"/>
    <xf numFmtId="0" fontId="3" fillId="5" borderId="28" xfId="0" applyFont="1" applyFill="1" applyBorder="1"/>
    <xf numFmtId="0" fontId="3" fillId="5" borderId="42" xfId="0" applyFont="1" applyFill="1" applyBorder="1"/>
    <xf numFmtId="0" fontId="16" fillId="4" borderId="32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3" fillId="5" borderId="43" xfId="0" applyFont="1" applyFill="1" applyBorder="1"/>
    <xf numFmtId="0" fontId="3" fillId="5" borderId="41" xfId="0" applyFont="1" applyFill="1" applyBorder="1"/>
    <xf numFmtId="0" fontId="3" fillId="5" borderId="13" xfId="0" applyNumberFormat="1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8" fontId="9" fillId="2" borderId="0" xfId="0" applyNumberFormat="1" applyFont="1" applyFill="1" applyAlignment="1">
      <alignment horizontal="left" vertical="top"/>
    </xf>
    <xf numFmtId="44" fontId="9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left"/>
    </xf>
    <xf numFmtId="0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55563</xdr:colOff>
      <xdr:row>0</xdr:row>
      <xdr:rowOff>78256</xdr:rowOff>
    </xdr:from>
    <xdr:to>
      <xdr:col>1</xdr:col>
      <xdr:colOff>3087687</xdr:colOff>
      <xdr:row>3</xdr:row>
      <xdr:rowOff>54008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1" y="78256"/>
          <a:ext cx="3032124" cy="547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1666875</xdr:colOff>
      <xdr:row>0</xdr:row>
      <xdr:rowOff>725365</xdr:rowOff>
    </xdr:to>
    <xdr:pic>
      <xdr:nvPicPr>
        <xdr:cNvPr id="3" name="Picture 2" descr="MSH_letterhead-to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68"/>
        <a:stretch/>
      </xdr:blipFill>
      <xdr:spPr bwMode="auto">
        <a:xfrm>
          <a:off x="0" y="0"/>
          <a:ext cx="8524875" cy="72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39"/>
  <sheetViews>
    <sheetView tabSelected="1" zoomScale="120" zoomScaleNormal="120" workbookViewId="0">
      <selection activeCell="B11" sqref="B11"/>
    </sheetView>
  </sheetViews>
  <sheetFormatPr defaultRowHeight="15" x14ac:dyDescent="0.25"/>
  <cols>
    <col min="1" max="1" width="3" style="53" customWidth="1"/>
    <col min="2" max="2" width="47.28515625" style="2" customWidth="1"/>
    <col min="3" max="3" width="9.42578125" style="2" customWidth="1"/>
    <col min="4" max="4" width="13.28515625" style="2" bestFit="1" customWidth="1"/>
    <col min="5" max="5" width="11" style="2" customWidth="1"/>
    <col min="6" max="6" width="10.7109375" style="2" customWidth="1"/>
    <col min="7" max="8" width="9.7109375" style="2" customWidth="1"/>
    <col min="9" max="9" width="9.140625" style="2" customWidth="1"/>
    <col min="10" max="10" width="47.7109375" style="2" customWidth="1"/>
    <col min="11" max="256" width="9.140625" style="2"/>
    <col min="257" max="257" width="3" style="2" customWidth="1"/>
    <col min="258" max="258" width="22.5703125" style="2" customWidth="1"/>
    <col min="259" max="259" width="9.42578125" style="2" customWidth="1"/>
    <col min="260" max="260" width="9.7109375" style="2" customWidth="1"/>
    <col min="261" max="261" width="11" style="2" customWidth="1"/>
    <col min="262" max="262" width="7.42578125" style="2" customWidth="1"/>
    <col min="263" max="264" width="9.7109375" style="2" customWidth="1"/>
    <col min="265" max="265" width="8.28515625" style="2" customWidth="1"/>
    <col min="266" max="512" width="9.140625" style="2"/>
    <col min="513" max="513" width="3" style="2" customWidth="1"/>
    <col min="514" max="514" width="22.5703125" style="2" customWidth="1"/>
    <col min="515" max="515" width="9.42578125" style="2" customWidth="1"/>
    <col min="516" max="516" width="9.7109375" style="2" customWidth="1"/>
    <col min="517" max="517" width="11" style="2" customWidth="1"/>
    <col min="518" max="518" width="7.42578125" style="2" customWidth="1"/>
    <col min="519" max="520" width="9.7109375" style="2" customWidth="1"/>
    <col min="521" max="521" width="8.28515625" style="2" customWidth="1"/>
    <col min="522" max="768" width="9.140625" style="2"/>
    <col min="769" max="769" width="3" style="2" customWidth="1"/>
    <col min="770" max="770" width="22.5703125" style="2" customWidth="1"/>
    <col min="771" max="771" width="9.42578125" style="2" customWidth="1"/>
    <col min="772" max="772" width="9.7109375" style="2" customWidth="1"/>
    <col min="773" max="773" width="11" style="2" customWidth="1"/>
    <col min="774" max="774" width="7.42578125" style="2" customWidth="1"/>
    <col min="775" max="776" width="9.7109375" style="2" customWidth="1"/>
    <col min="777" max="777" width="8.28515625" style="2" customWidth="1"/>
    <col min="778" max="1024" width="9.140625" style="2"/>
    <col min="1025" max="1025" width="3" style="2" customWidth="1"/>
    <col min="1026" max="1026" width="22.5703125" style="2" customWidth="1"/>
    <col min="1027" max="1027" width="9.42578125" style="2" customWidth="1"/>
    <col min="1028" max="1028" width="9.7109375" style="2" customWidth="1"/>
    <col min="1029" max="1029" width="11" style="2" customWidth="1"/>
    <col min="1030" max="1030" width="7.42578125" style="2" customWidth="1"/>
    <col min="1031" max="1032" width="9.7109375" style="2" customWidth="1"/>
    <col min="1033" max="1033" width="8.28515625" style="2" customWidth="1"/>
    <col min="1034" max="1280" width="9.140625" style="2"/>
    <col min="1281" max="1281" width="3" style="2" customWidth="1"/>
    <col min="1282" max="1282" width="22.5703125" style="2" customWidth="1"/>
    <col min="1283" max="1283" width="9.42578125" style="2" customWidth="1"/>
    <col min="1284" max="1284" width="9.7109375" style="2" customWidth="1"/>
    <col min="1285" max="1285" width="11" style="2" customWidth="1"/>
    <col min="1286" max="1286" width="7.42578125" style="2" customWidth="1"/>
    <col min="1287" max="1288" width="9.7109375" style="2" customWidth="1"/>
    <col min="1289" max="1289" width="8.28515625" style="2" customWidth="1"/>
    <col min="1290" max="1536" width="9.140625" style="2"/>
    <col min="1537" max="1537" width="3" style="2" customWidth="1"/>
    <col min="1538" max="1538" width="22.5703125" style="2" customWidth="1"/>
    <col min="1539" max="1539" width="9.42578125" style="2" customWidth="1"/>
    <col min="1540" max="1540" width="9.7109375" style="2" customWidth="1"/>
    <col min="1541" max="1541" width="11" style="2" customWidth="1"/>
    <col min="1542" max="1542" width="7.42578125" style="2" customWidth="1"/>
    <col min="1543" max="1544" width="9.7109375" style="2" customWidth="1"/>
    <col min="1545" max="1545" width="8.28515625" style="2" customWidth="1"/>
    <col min="1546" max="1792" width="9.140625" style="2"/>
    <col min="1793" max="1793" width="3" style="2" customWidth="1"/>
    <col min="1794" max="1794" width="22.5703125" style="2" customWidth="1"/>
    <col min="1795" max="1795" width="9.42578125" style="2" customWidth="1"/>
    <col min="1796" max="1796" width="9.7109375" style="2" customWidth="1"/>
    <col min="1797" max="1797" width="11" style="2" customWidth="1"/>
    <col min="1798" max="1798" width="7.42578125" style="2" customWidth="1"/>
    <col min="1799" max="1800" width="9.7109375" style="2" customWidth="1"/>
    <col min="1801" max="1801" width="8.28515625" style="2" customWidth="1"/>
    <col min="1802" max="2048" width="9.140625" style="2"/>
    <col min="2049" max="2049" width="3" style="2" customWidth="1"/>
    <col min="2050" max="2050" width="22.5703125" style="2" customWidth="1"/>
    <col min="2051" max="2051" width="9.42578125" style="2" customWidth="1"/>
    <col min="2052" max="2052" width="9.7109375" style="2" customWidth="1"/>
    <col min="2053" max="2053" width="11" style="2" customWidth="1"/>
    <col min="2054" max="2054" width="7.42578125" style="2" customWidth="1"/>
    <col min="2055" max="2056" width="9.7109375" style="2" customWidth="1"/>
    <col min="2057" max="2057" width="8.28515625" style="2" customWidth="1"/>
    <col min="2058" max="2304" width="9.140625" style="2"/>
    <col min="2305" max="2305" width="3" style="2" customWidth="1"/>
    <col min="2306" max="2306" width="22.5703125" style="2" customWidth="1"/>
    <col min="2307" max="2307" width="9.42578125" style="2" customWidth="1"/>
    <col min="2308" max="2308" width="9.7109375" style="2" customWidth="1"/>
    <col min="2309" max="2309" width="11" style="2" customWidth="1"/>
    <col min="2310" max="2310" width="7.42578125" style="2" customWidth="1"/>
    <col min="2311" max="2312" width="9.7109375" style="2" customWidth="1"/>
    <col min="2313" max="2313" width="8.28515625" style="2" customWidth="1"/>
    <col min="2314" max="2560" width="9.140625" style="2"/>
    <col min="2561" max="2561" width="3" style="2" customWidth="1"/>
    <col min="2562" max="2562" width="22.5703125" style="2" customWidth="1"/>
    <col min="2563" max="2563" width="9.42578125" style="2" customWidth="1"/>
    <col min="2564" max="2564" width="9.7109375" style="2" customWidth="1"/>
    <col min="2565" max="2565" width="11" style="2" customWidth="1"/>
    <col min="2566" max="2566" width="7.42578125" style="2" customWidth="1"/>
    <col min="2567" max="2568" width="9.7109375" style="2" customWidth="1"/>
    <col min="2569" max="2569" width="8.28515625" style="2" customWidth="1"/>
    <col min="2570" max="2816" width="9.140625" style="2"/>
    <col min="2817" max="2817" width="3" style="2" customWidth="1"/>
    <col min="2818" max="2818" width="22.5703125" style="2" customWidth="1"/>
    <col min="2819" max="2819" width="9.42578125" style="2" customWidth="1"/>
    <col min="2820" max="2820" width="9.7109375" style="2" customWidth="1"/>
    <col min="2821" max="2821" width="11" style="2" customWidth="1"/>
    <col min="2822" max="2822" width="7.42578125" style="2" customWidth="1"/>
    <col min="2823" max="2824" width="9.7109375" style="2" customWidth="1"/>
    <col min="2825" max="2825" width="8.28515625" style="2" customWidth="1"/>
    <col min="2826" max="3072" width="9.140625" style="2"/>
    <col min="3073" max="3073" width="3" style="2" customWidth="1"/>
    <col min="3074" max="3074" width="22.5703125" style="2" customWidth="1"/>
    <col min="3075" max="3075" width="9.42578125" style="2" customWidth="1"/>
    <col min="3076" max="3076" width="9.7109375" style="2" customWidth="1"/>
    <col min="3077" max="3077" width="11" style="2" customWidth="1"/>
    <col min="3078" max="3078" width="7.42578125" style="2" customWidth="1"/>
    <col min="3079" max="3080" width="9.7109375" style="2" customWidth="1"/>
    <col min="3081" max="3081" width="8.28515625" style="2" customWidth="1"/>
    <col min="3082" max="3328" width="9.140625" style="2"/>
    <col min="3329" max="3329" width="3" style="2" customWidth="1"/>
    <col min="3330" max="3330" width="22.5703125" style="2" customWidth="1"/>
    <col min="3331" max="3331" width="9.42578125" style="2" customWidth="1"/>
    <col min="3332" max="3332" width="9.7109375" style="2" customWidth="1"/>
    <col min="3333" max="3333" width="11" style="2" customWidth="1"/>
    <col min="3334" max="3334" width="7.42578125" style="2" customWidth="1"/>
    <col min="3335" max="3336" width="9.7109375" style="2" customWidth="1"/>
    <col min="3337" max="3337" width="8.28515625" style="2" customWidth="1"/>
    <col min="3338" max="3584" width="9.140625" style="2"/>
    <col min="3585" max="3585" width="3" style="2" customWidth="1"/>
    <col min="3586" max="3586" width="22.5703125" style="2" customWidth="1"/>
    <col min="3587" max="3587" width="9.42578125" style="2" customWidth="1"/>
    <col min="3588" max="3588" width="9.7109375" style="2" customWidth="1"/>
    <col min="3589" max="3589" width="11" style="2" customWidth="1"/>
    <col min="3590" max="3590" width="7.42578125" style="2" customWidth="1"/>
    <col min="3591" max="3592" width="9.7109375" style="2" customWidth="1"/>
    <col min="3593" max="3593" width="8.28515625" style="2" customWidth="1"/>
    <col min="3594" max="3840" width="9.140625" style="2"/>
    <col min="3841" max="3841" width="3" style="2" customWidth="1"/>
    <col min="3842" max="3842" width="22.5703125" style="2" customWidth="1"/>
    <col min="3843" max="3843" width="9.42578125" style="2" customWidth="1"/>
    <col min="3844" max="3844" width="9.7109375" style="2" customWidth="1"/>
    <col min="3845" max="3845" width="11" style="2" customWidth="1"/>
    <col min="3846" max="3846" width="7.42578125" style="2" customWidth="1"/>
    <col min="3847" max="3848" width="9.7109375" style="2" customWidth="1"/>
    <col min="3849" max="3849" width="8.28515625" style="2" customWidth="1"/>
    <col min="3850" max="4096" width="9.140625" style="2"/>
    <col min="4097" max="4097" width="3" style="2" customWidth="1"/>
    <col min="4098" max="4098" width="22.5703125" style="2" customWidth="1"/>
    <col min="4099" max="4099" width="9.42578125" style="2" customWidth="1"/>
    <col min="4100" max="4100" width="9.7109375" style="2" customWidth="1"/>
    <col min="4101" max="4101" width="11" style="2" customWidth="1"/>
    <col min="4102" max="4102" width="7.42578125" style="2" customWidth="1"/>
    <col min="4103" max="4104" width="9.7109375" style="2" customWidth="1"/>
    <col min="4105" max="4105" width="8.28515625" style="2" customWidth="1"/>
    <col min="4106" max="4352" width="9.140625" style="2"/>
    <col min="4353" max="4353" width="3" style="2" customWidth="1"/>
    <col min="4354" max="4354" width="22.5703125" style="2" customWidth="1"/>
    <col min="4355" max="4355" width="9.42578125" style="2" customWidth="1"/>
    <col min="4356" max="4356" width="9.7109375" style="2" customWidth="1"/>
    <col min="4357" max="4357" width="11" style="2" customWidth="1"/>
    <col min="4358" max="4358" width="7.42578125" style="2" customWidth="1"/>
    <col min="4359" max="4360" width="9.7109375" style="2" customWidth="1"/>
    <col min="4361" max="4361" width="8.28515625" style="2" customWidth="1"/>
    <col min="4362" max="4608" width="9.140625" style="2"/>
    <col min="4609" max="4609" width="3" style="2" customWidth="1"/>
    <col min="4610" max="4610" width="22.5703125" style="2" customWidth="1"/>
    <col min="4611" max="4611" width="9.42578125" style="2" customWidth="1"/>
    <col min="4612" max="4612" width="9.7109375" style="2" customWidth="1"/>
    <col min="4613" max="4613" width="11" style="2" customWidth="1"/>
    <col min="4614" max="4614" width="7.42578125" style="2" customWidth="1"/>
    <col min="4615" max="4616" width="9.7109375" style="2" customWidth="1"/>
    <col min="4617" max="4617" width="8.28515625" style="2" customWidth="1"/>
    <col min="4618" max="4864" width="9.140625" style="2"/>
    <col min="4865" max="4865" width="3" style="2" customWidth="1"/>
    <col min="4866" max="4866" width="22.5703125" style="2" customWidth="1"/>
    <col min="4867" max="4867" width="9.42578125" style="2" customWidth="1"/>
    <col min="4868" max="4868" width="9.7109375" style="2" customWidth="1"/>
    <col min="4869" max="4869" width="11" style="2" customWidth="1"/>
    <col min="4870" max="4870" width="7.42578125" style="2" customWidth="1"/>
    <col min="4871" max="4872" width="9.7109375" style="2" customWidth="1"/>
    <col min="4873" max="4873" width="8.28515625" style="2" customWidth="1"/>
    <col min="4874" max="5120" width="9.140625" style="2"/>
    <col min="5121" max="5121" width="3" style="2" customWidth="1"/>
    <col min="5122" max="5122" width="22.5703125" style="2" customWidth="1"/>
    <col min="5123" max="5123" width="9.42578125" style="2" customWidth="1"/>
    <col min="5124" max="5124" width="9.7109375" style="2" customWidth="1"/>
    <col min="5125" max="5125" width="11" style="2" customWidth="1"/>
    <col min="5126" max="5126" width="7.42578125" style="2" customWidth="1"/>
    <col min="5127" max="5128" width="9.7109375" style="2" customWidth="1"/>
    <col min="5129" max="5129" width="8.28515625" style="2" customWidth="1"/>
    <col min="5130" max="5376" width="9.140625" style="2"/>
    <col min="5377" max="5377" width="3" style="2" customWidth="1"/>
    <col min="5378" max="5378" width="22.5703125" style="2" customWidth="1"/>
    <col min="5379" max="5379" width="9.42578125" style="2" customWidth="1"/>
    <col min="5380" max="5380" width="9.7109375" style="2" customWidth="1"/>
    <col min="5381" max="5381" width="11" style="2" customWidth="1"/>
    <col min="5382" max="5382" width="7.42578125" style="2" customWidth="1"/>
    <col min="5383" max="5384" width="9.7109375" style="2" customWidth="1"/>
    <col min="5385" max="5385" width="8.28515625" style="2" customWidth="1"/>
    <col min="5386" max="5632" width="9.140625" style="2"/>
    <col min="5633" max="5633" width="3" style="2" customWidth="1"/>
    <col min="5634" max="5634" width="22.5703125" style="2" customWidth="1"/>
    <col min="5635" max="5635" width="9.42578125" style="2" customWidth="1"/>
    <col min="5636" max="5636" width="9.7109375" style="2" customWidth="1"/>
    <col min="5637" max="5637" width="11" style="2" customWidth="1"/>
    <col min="5638" max="5638" width="7.42578125" style="2" customWidth="1"/>
    <col min="5639" max="5640" width="9.7109375" style="2" customWidth="1"/>
    <col min="5641" max="5641" width="8.28515625" style="2" customWidth="1"/>
    <col min="5642" max="5888" width="9.140625" style="2"/>
    <col min="5889" max="5889" width="3" style="2" customWidth="1"/>
    <col min="5890" max="5890" width="22.5703125" style="2" customWidth="1"/>
    <col min="5891" max="5891" width="9.42578125" style="2" customWidth="1"/>
    <col min="5892" max="5892" width="9.7109375" style="2" customWidth="1"/>
    <col min="5893" max="5893" width="11" style="2" customWidth="1"/>
    <col min="5894" max="5894" width="7.42578125" style="2" customWidth="1"/>
    <col min="5895" max="5896" width="9.7109375" style="2" customWidth="1"/>
    <col min="5897" max="5897" width="8.28515625" style="2" customWidth="1"/>
    <col min="5898" max="6144" width="9.140625" style="2"/>
    <col min="6145" max="6145" width="3" style="2" customWidth="1"/>
    <col min="6146" max="6146" width="22.5703125" style="2" customWidth="1"/>
    <col min="6147" max="6147" width="9.42578125" style="2" customWidth="1"/>
    <col min="6148" max="6148" width="9.7109375" style="2" customWidth="1"/>
    <col min="6149" max="6149" width="11" style="2" customWidth="1"/>
    <col min="6150" max="6150" width="7.42578125" style="2" customWidth="1"/>
    <col min="6151" max="6152" width="9.7109375" style="2" customWidth="1"/>
    <col min="6153" max="6153" width="8.28515625" style="2" customWidth="1"/>
    <col min="6154" max="6400" width="9.140625" style="2"/>
    <col min="6401" max="6401" width="3" style="2" customWidth="1"/>
    <col min="6402" max="6402" width="22.5703125" style="2" customWidth="1"/>
    <col min="6403" max="6403" width="9.42578125" style="2" customWidth="1"/>
    <col min="6404" max="6404" width="9.7109375" style="2" customWidth="1"/>
    <col min="6405" max="6405" width="11" style="2" customWidth="1"/>
    <col min="6406" max="6406" width="7.42578125" style="2" customWidth="1"/>
    <col min="6407" max="6408" width="9.7109375" style="2" customWidth="1"/>
    <col min="6409" max="6409" width="8.28515625" style="2" customWidth="1"/>
    <col min="6410" max="6656" width="9.140625" style="2"/>
    <col min="6657" max="6657" width="3" style="2" customWidth="1"/>
    <col min="6658" max="6658" width="22.5703125" style="2" customWidth="1"/>
    <col min="6659" max="6659" width="9.42578125" style="2" customWidth="1"/>
    <col min="6660" max="6660" width="9.7109375" style="2" customWidth="1"/>
    <col min="6661" max="6661" width="11" style="2" customWidth="1"/>
    <col min="6662" max="6662" width="7.42578125" style="2" customWidth="1"/>
    <col min="6663" max="6664" width="9.7109375" style="2" customWidth="1"/>
    <col min="6665" max="6665" width="8.28515625" style="2" customWidth="1"/>
    <col min="6666" max="6912" width="9.140625" style="2"/>
    <col min="6913" max="6913" width="3" style="2" customWidth="1"/>
    <col min="6914" max="6914" width="22.5703125" style="2" customWidth="1"/>
    <col min="6915" max="6915" width="9.42578125" style="2" customWidth="1"/>
    <col min="6916" max="6916" width="9.7109375" style="2" customWidth="1"/>
    <col min="6917" max="6917" width="11" style="2" customWidth="1"/>
    <col min="6918" max="6918" width="7.42578125" style="2" customWidth="1"/>
    <col min="6919" max="6920" width="9.7109375" style="2" customWidth="1"/>
    <col min="6921" max="6921" width="8.28515625" style="2" customWidth="1"/>
    <col min="6922" max="7168" width="9.140625" style="2"/>
    <col min="7169" max="7169" width="3" style="2" customWidth="1"/>
    <col min="7170" max="7170" width="22.5703125" style="2" customWidth="1"/>
    <col min="7171" max="7171" width="9.42578125" style="2" customWidth="1"/>
    <col min="7172" max="7172" width="9.7109375" style="2" customWidth="1"/>
    <col min="7173" max="7173" width="11" style="2" customWidth="1"/>
    <col min="7174" max="7174" width="7.42578125" style="2" customWidth="1"/>
    <col min="7175" max="7176" width="9.7109375" style="2" customWidth="1"/>
    <col min="7177" max="7177" width="8.28515625" style="2" customWidth="1"/>
    <col min="7178" max="7424" width="9.140625" style="2"/>
    <col min="7425" max="7425" width="3" style="2" customWidth="1"/>
    <col min="7426" max="7426" width="22.5703125" style="2" customWidth="1"/>
    <col min="7427" max="7427" width="9.42578125" style="2" customWidth="1"/>
    <col min="7428" max="7428" width="9.7109375" style="2" customWidth="1"/>
    <col min="7429" max="7429" width="11" style="2" customWidth="1"/>
    <col min="7430" max="7430" width="7.42578125" style="2" customWidth="1"/>
    <col min="7431" max="7432" width="9.7109375" style="2" customWidth="1"/>
    <col min="7433" max="7433" width="8.28515625" style="2" customWidth="1"/>
    <col min="7434" max="7680" width="9.140625" style="2"/>
    <col min="7681" max="7681" width="3" style="2" customWidth="1"/>
    <col min="7682" max="7682" width="22.5703125" style="2" customWidth="1"/>
    <col min="7683" max="7683" width="9.42578125" style="2" customWidth="1"/>
    <col min="7684" max="7684" width="9.7109375" style="2" customWidth="1"/>
    <col min="7685" max="7685" width="11" style="2" customWidth="1"/>
    <col min="7686" max="7686" width="7.42578125" style="2" customWidth="1"/>
    <col min="7687" max="7688" width="9.7109375" style="2" customWidth="1"/>
    <col min="7689" max="7689" width="8.28515625" style="2" customWidth="1"/>
    <col min="7690" max="7936" width="9.140625" style="2"/>
    <col min="7937" max="7937" width="3" style="2" customWidth="1"/>
    <col min="7938" max="7938" width="22.5703125" style="2" customWidth="1"/>
    <col min="7939" max="7939" width="9.42578125" style="2" customWidth="1"/>
    <col min="7940" max="7940" width="9.7109375" style="2" customWidth="1"/>
    <col min="7941" max="7941" width="11" style="2" customWidth="1"/>
    <col min="7942" max="7942" width="7.42578125" style="2" customWidth="1"/>
    <col min="7943" max="7944" width="9.7109375" style="2" customWidth="1"/>
    <col min="7945" max="7945" width="8.28515625" style="2" customWidth="1"/>
    <col min="7946" max="8192" width="9.140625" style="2"/>
    <col min="8193" max="8193" width="3" style="2" customWidth="1"/>
    <col min="8194" max="8194" width="22.5703125" style="2" customWidth="1"/>
    <col min="8195" max="8195" width="9.42578125" style="2" customWidth="1"/>
    <col min="8196" max="8196" width="9.7109375" style="2" customWidth="1"/>
    <col min="8197" max="8197" width="11" style="2" customWidth="1"/>
    <col min="8198" max="8198" width="7.42578125" style="2" customWidth="1"/>
    <col min="8199" max="8200" width="9.7109375" style="2" customWidth="1"/>
    <col min="8201" max="8201" width="8.28515625" style="2" customWidth="1"/>
    <col min="8202" max="8448" width="9.140625" style="2"/>
    <col min="8449" max="8449" width="3" style="2" customWidth="1"/>
    <col min="8450" max="8450" width="22.5703125" style="2" customWidth="1"/>
    <col min="8451" max="8451" width="9.42578125" style="2" customWidth="1"/>
    <col min="8452" max="8452" width="9.7109375" style="2" customWidth="1"/>
    <col min="8453" max="8453" width="11" style="2" customWidth="1"/>
    <col min="8454" max="8454" width="7.42578125" style="2" customWidth="1"/>
    <col min="8455" max="8456" width="9.7109375" style="2" customWidth="1"/>
    <col min="8457" max="8457" width="8.28515625" style="2" customWidth="1"/>
    <col min="8458" max="8704" width="9.140625" style="2"/>
    <col min="8705" max="8705" width="3" style="2" customWidth="1"/>
    <col min="8706" max="8706" width="22.5703125" style="2" customWidth="1"/>
    <col min="8707" max="8707" width="9.42578125" style="2" customWidth="1"/>
    <col min="8708" max="8708" width="9.7109375" style="2" customWidth="1"/>
    <col min="8709" max="8709" width="11" style="2" customWidth="1"/>
    <col min="8710" max="8710" width="7.42578125" style="2" customWidth="1"/>
    <col min="8711" max="8712" width="9.7109375" style="2" customWidth="1"/>
    <col min="8713" max="8713" width="8.28515625" style="2" customWidth="1"/>
    <col min="8714" max="8960" width="9.140625" style="2"/>
    <col min="8961" max="8961" width="3" style="2" customWidth="1"/>
    <col min="8962" max="8962" width="22.5703125" style="2" customWidth="1"/>
    <col min="8963" max="8963" width="9.42578125" style="2" customWidth="1"/>
    <col min="8964" max="8964" width="9.7109375" style="2" customWidth="1"/>
    <col min="8965" max="8965" width="11" style="2" customWidth="1"/>
    <col min="8966" max="8966" width="7.42578125" style="2" customWidth="1"/>
    <col min="8967" max="8968" width="9.7109375" style="2" customWidth="1"/>
    <col min="8969" max="8969" width="8.28515625" style="2" customWidth="1"/>
    <col min="8970" max="9216" width="9.140625" style="2"/>
    <col min="9217" max="9217" width="3" style="2" customWidth="1"/>
    <col min="9218" max="9218" width="22.5703125" style="2" customWidth="1"/>
    <col min="9219" max="9219" width="9.42578125" style="2" customWidth="1"/>
    <col min="9220" max="9220" width="9.7109375" style="2" customWidth="1"/>
    <col min="9221" max="9221" width="11" style="2" customWidth="1"/>
    <col min="9222" max="9222" width="7.42578125" style="2" customWidth="1"/>
    <col min="9223" max="9224" width="9.7109375" style="2" customWidth="1"/>
    <col min="9225" max="9225" width="8.28515625" style="2" customWidth="1"/>
    <col min="9226" max="9472" width="9.140625" style="2"/>
    <col min="9473" max="9473" width="3" style="2" customWidth="1"/>
    <col min="9474" max="9474" width="22.5703125" style="2" customWidth="1"/>
    <col min="9475" max="9475" width="9.42578125" style="2" customWidth="1"/>
    <col min="9476" max="9476" width="9.7109375" style="2" customWidth="1"/>
    <col min="9477" max="9477" width="11" style="2" customWidth="1"/>
    <col min="9478" max="9478" width="7.42578125" style="2" customWidth="1"/>
    <col min="9479" max="9480" width="9.7109375" style="2" customWidth="1"/>
    <col min="9481" max="9481" width="8.28515625" style="2" customWidth="1"/>
    <col min="9482" max="9728" width="9.140625" style="2"/>
    <col min="9729" max="9729" width="3" style="2" customWidth="1"/>
    <col min="9730" max="9730" width="22.5703125" style="2" customWidth="1"/>
    <col min="9731" max="9731" width="9.42578125" style="2" customWidth="1"/>
    <col min="9732" max="9732" width="9.7109375" style="2" customWidth="1"/>
    <col min="9733" max="9733" width="11" style="2" customWidth="1"/>
    <col min="9734" max="9734" width="7.42578125" style="2" customWidth="1"/>
    <col min="9735" max="9736" width="9.7109375" style="2" customWidth="1"/>
    <col min="9737" max="9737" width="8.28515625" style="2" customWidth="1"/>
    <col min="9738" max="9984" width="9.140625" style="2"/>
    <col min="9985" max="9985" width="3" style="2" customWidth="1"/>
    <col min="9986" max="9986" width="22.5703125" style="2" customWidth="1"/>
    <col min="9987" max="9987" width="9.42578125" style="2" customWidth="1"/>
    <col min="9988" max="9988" width="9.7109375" style="2" customWidth="1"/>
    <col min="9989" max="9989" width="11" style="2" customWidth="1"/>
    <col min="9990" max="9990" width="7.42578125" style="2" customWidth="1"/>
    <col min="9991" max="9992" width="9.7109375" style="2" customWidth="1"/>
    <col min="9993" max="9993" width="8.28515625" style="2" customWidth="1"/>
    <col min="9994" max="10240" width="9.140625" style="2"/>
    <col min="10241" max="10241" width="3" style="2" customWidth="1"/>
    <col min="10242" max="10242" width="22.5703125" style="2" customWidth="1"/>
    <col min="10243" max="10243" width="9.42578125" style="2" customWidth="1"/>
    <col min="10244" max="10244" width="9.7109375" style="2" customWidth="1"/>
    <col min="10245" max="10245" width="11" style="2" customWidth="1"/>
    <col min="10246" max="10246" width="7.42578125" style="2" customWidth="1"/>
    <col min="10247" max="10248" width="9.7109375" style="2" customWidth="1"/>
    <col min="10249" max="10249" width="8.28515625" style="2" customWidth="1"/>
    <col min="10250" max="10496" width="9.140625" style="2"/>
    <col min="10497" max="10497" width="3" style="2" customWidth="1"/>
    <col min="10498" max="10498" width="22.5703125" style="2" customWidth="1"/>
    <col min="10499" max="10499" width="9.42578125" style="2" customWidth="1"/>
    <col min="10500" max="10500" width="9.7109375" style="2" customWidth="1"/>
    <col min="10501" max="10501" width="11" style="2" customWidth="1"/>
    <col min="10502" max="10502" width="7.42578125" style="2" customWidth="1"/>
    <col min="10503" max="10504" width="9.7109375" style="2" customWidth="1"/>
    <col min="10505" max="10505" width="8.28515625" style="2" customWidth="1"/>
    <col min="10506" max="10752" width="9.140625" style="2"/>
    <col min="10753" max="10753" width="3" style="2" customWidth="1"/>
    <col min="10754" max="10754" width="22.5703125" style="2" customWidth="1"/>
    <col min="10755" max="10755" width="9.42578125" style="2" customWidth="1"/>
    <col min="10756" max="10756" width="9.7109375" style="2" customWidth="1"/>
    <col min="10757" max="10757" width="11" style="2" customWidth="1"/>
    <col min="10758" max="10758" width="7.42578125" style="2" customWidth="1"/>
    <col min="10759" max="10760" width="9.7109375" style="2" customWidth="1"/>
    <col min="10761" max="10761" width="8.28515625" style="2" customWidth="1"/>
    <col min="10762" max="11008" width="9.140625" style="2"/>
    <col min="11009" max="11009" width="3" style="2" customWidth="1"/>
    <col min="11010" max="11010" width="22.5703125" style="2" customWidth="1"/>
    <col min="11011" max="11011" width="9.42578125" style="2" customWidth="1"/>
    <col min="11012" max="11012" width="9.7109375" style="2" customWidth="1"/>
    <col min="11013" max="11013" width="11" style="2" customWidth="1"/>
    <col min="11014" max="11014" width="7.42578125" style="2" customWidth="1"/>
    <col min="11015" max="11016" width="9.7109375" style="2" customWidth="1"/>
    <col min="11017" max="11017" width="8.28515625" style="2" customWidth="1"/>
    <col min="11018" max="11264" width="9.140625" style="2"/>
    <col min="11265" max="11265" width="3" style="2" customWidth="1"/>
    <col min="11266" max="11266" width="22.5703125" style="2" customWidth="1"/>
    <col min="11267" max="11267" width="9.42578125" style="2" customWidth="1"/>
    <col min="11268" max="11268" width="9.7109375" style="2" customWidth="1"/>
    <col min="11269" max="11269" width="11" style="2" customWidth="1"/>
    <col min="11270" max="11270" width="7.42578125" style="2" customWidth="1"/>
    <col min="11271" max="11272" width="9.7109375" style="2" customWidth="1"/>
    <col min="11273" max="11273" width="8.28515625" style="2" customWidth="1"/>
    <col min="11274" max="11520" width="9.140625" style="2"/>
    <col min="11521" max="11521" width="3" style="2" customWidth="1"/>
    <col min="11522" max="11522" width="22.5703125" style="2" customWidth="1"/>
    <col min="11523" max="11523" width="9.42578125" style="2" customWidth="1"/>
    <col min="11524" max="11524" width="9.7109375" style="2" customWidth="1"/>
    <col min="11525" max="11525" width="11" style="2" customWidth="1"/>
    <col min="11526" max="11526" width="7.42578125" style="2" customWidth="1"/>
    <col min="11527" max="11528" width="9.7109375" style="2" customWidth="1"/>
    <col min="11529" max="11529" width="8.28515625" style="2" customWidth="1"/>
    <col min="11530" max="11776" width="9.140625" style="2"/>
    <col min="11777" max="11777" width="3" style="2" customWidth="1"/>
    <col min="11778" max="11778" width="22.5703125" style="2" customWidth="1"/>
    <col min="11779" max="11779" width="9.42578125" style="2" customWidth="1"/>
    <col min="11780" max="11780" width="9.7109375" style="2" customWidth="1"/>
    <col min="11781" max="11781" width="11" style="2" customWidth="1"/>
    <col min="11782" max="11782" width="7.42578125" style="2" customWidth="1"/>
    <col min="11783" max="11784" width="9.7109375" style="2" customWidth="1"/>
    <col min="11785" max="11785" width="8.28515625" style="2" customWidth="1"/>
    <col min="11786" max="12032" width="9.140625" style="2"/>
    <col min="12033" max="12033" width="3" style="2" customWidth="1"/>
    <col min="12034" max="12034" width="22.5703125" style="2" customWidth="1"/>
    <col min="12035" max="12035" width="9.42578125" style="2" customWidth="1"/>
    <col min="12036" max="12036" width="9.7109375" style="2" customWidth="1"/>
    <col min="12037" max="12037" width="11" style="2" customWidth="1"/>
    <col min="12038" max="12038" width="7.42578125" style="2" customWidth="1"/>
    <col min="12039" max="12040" width="9.7109375" style="2" customWidth="1"/>
    <col min="12041" max="12041" width="8.28515625" style="2" customWidth="1"/>
    <col min="12042" max="12288" width="9.140625" style="2"/>
    <col min="12289" max="12289" width="3" style="2" customWidth="1"/>
    <col min="12290" max="12290" width="22.5703125" style="2" customWidth="1"/>
    <col min="12291" max="12291" width="9.42578125" style="2" customWidth="1"/>
    <col min="12292" max="12292" width="9.7109375" style="2" customWidth="1"/>
    <col min="12293" max="12293" width="11" style="2" customWidth="1"/>
    <col min="12294" max="12294" width="7.42578125" style="2" customWidth="1"/>
    <col min="12295" max="12296" width="9.7109375" style="2" customWidth="1"/>
    <col min="12297" max="12297" width="8.28515625" style="2" customWidth="1"/>
    <col min="12298" max="12544" width="9.140625" style="2"/>
    <col min="12545" max="12545" width="3" style="2" customWidth="1"/>
    <col min="12546" max="12546" width="22.5703125" style="2" customWidth="1"/>
    <col min="12547" max="12547" width="9.42578125" style="2" customWidth="1"/>
    <col min="12548" max="12548" width="9.7109375" style="2" customWidth="1"/>
    <col min="12549" max="12549" width="11" style="2" customWidth="1"/>
    <col min="12550" max="12550" width="7.42578125" style="2" customWidth="1"/>
    <col min="12551" max="12552" width="9.7109375" style="2" customWidth="1"/>
    <col min="12553" max="12553" width="8.28515625" style="2" customWidth="1"/>
    <col min="12554" max="12800" width="9.140625" style="2"/>
    <col min="12801" max="12801" width="3" style="2" customWidth="1"/>
    <col min="12802" max="12802" width="22.5703125" style="2" customWidth="1"/>
    <col min="12803" max="12803" width="9.42578125" style="2" customWidth="1"/>
    <col min="12804" max="12804" width="9.7109375" style="2" customWidth="1"/>
    <col min="12805" max="12805" width="11" style="2" customWidth="1"/>
    <col min="12806" max="12806" width="7.42578125" style="2" customWidth="1"/>
    <col min="12807" max="12808" width="9.7109375" style="2" customWidth="1"/>
    <col min="12809" max="12809" width="8.28515625" style="2" customWidth="1"/>
    <col min="12810" max="13056" width="9.140625" style="2"/>
    <col min="13057" max="13057" width="3" style="2" customWidth="1"/>
    <col min="13058" max="13058" width="22.5703125" style="2" customWidth="1"/>
    <col min="13059" max="13059" width="9.42578125" style="2" customWidth="1"/>
    <col min="13060" max="13060" width="9.7109375" style="2" customWidth="1"/>
    <col min="13061" max="13061" width="11" style="2" customWidth="1"/>
    <col min="13062" max="13062" width="7.42578125" style="2" customWidth="1"/>
    <col min="13063" max="13064" width="9.7109375" style="2" customWidth="1"/>
    <col min="13065" max="13065" width="8.28515625" style="2" customWidth="1"/>
    <col min="13066" max="13312" width="9.140625" style="2"/>
    <col min="13313" max="13313" width="3" style="2" customWidth="1"/>
    <col min="13314" max="13314" width="22.5703125" style="2" customWidth="1"/>
    <col min="13315" max="13315" width="9.42578125" style="2" customWidth="1"/>
    <col min="13316" max="13316" width="9.7109375" style="2" customWidth="1"/>
    <col min="13317" max="13317" width="11" style="2" customWidth="1"/>
    <col min="13318" max="13318" width="7.42578125" style="2" customWidth="1"/>
    <col min="13319" max="13320" width="9.7109375" style="2" customWidth="1"/>
    <col min="13321" max="13321" width="8.28515625" style="2" customWidth="1"/>
    <col min="13322" max="13568" width="9.140625" style="2"/>
    <col min="13569" max="13569" width="3" style="2" customWidth="1"/>
    <col min="13570" max="13570" width="22.5703125" style="2" customWidth="1"/>
    <col min="13571" max="13571" width="9.42578125" style="2" customWidth="1"/>
    <col min="13572" max="13572" width="9.7109375" style="2" customWidth="1"/>
    <col min="13573" max="13573" width="11" style="2" customWidth="1"/>
    <col min="13574" max="13574" width="7.42578125" style="2" customWidth="1"/>
    <col min="13575" max="13576" width="9.7109375" style="2" customWidth="1"/>
    <col min="13577" max="13577" width="8.28515625" style="2" customWidth="1"/>
    <col min="13578" max="13824" width="9.140625" style="2"/>
    <col min="13825" max="13825" width="3" style="2" customWidth="1"/>
    <col min="13826" max="13826" width="22.5703125" style="2" customWidth="1"/>
    <col min="13827" max="13827" width="9.42578125" style="2" customWidth="1"/>
    <col min="13828" max="13828" width="9.7109375" style="2" customWidth="1"/>
    <col min="13829" max="13829" width="11" style="2" customWidth="1"/>
    <col min="13830" max="13830" width="7.42578125" style="2" customWidth="1"/>
    <col min="13831" max="13832" width="9.7109375" style="2" customWidth="1"/>
    <col min="13833" max="13833" width="8.28515625" style="2" customWidth="1"/>
    <col min="13834" max="14080" width="9.140625" style="2"/>
    <col min="14081" max="14081" width="3" style="2" customWidth="1"/>
    <col min="14082" max="14082" width="22.5703125" style="2" customWidth="1"/>
    <col min="14083" max="14083" width="9.42578125" style="2" customWidth="1"/>
    <col min="14084" max="14084" width="9.7109375" style="2" customWidth="1"/>
    <col min="14085" max="14085" width="11" style="2" customWidth="1"/>
    <col min="14086" max="14086" width="7.42578125" style="2" customWidth="1"/>
    <col min="14087" max="14088" width="9.7109375" style="2" customWidth="1"/>
    <col min="14089" max="14089" width="8.28515625" style="2" customWidth="1"/>
    <col min="14090" max="14336" width="9.140625" style="2"/>
    <col min="14337" max="14337" width="3" style="2" customWidth="1"/>
    <col min="14338" max="14338" width="22.5703125" style="2" customWidth="1"/>
    <col min="14339" max="14339" width="9.42578125" style="2" customWidth="1"/>
    <col min="14340" max="14340" width="9.7109375" style="2" customWidth="1"/>
    <col min="14341" max="14341" width="11" style="2" customWidth="1"/>
    <col min="14342" max="14342" width="7.42578125" style="2" customWidth="1"/>
    <col min="14343" max="14344" width="9.7109375" style="2" customWidth="1"/>
    <col min="14345" max="14345" width="8.28515625" style="2" customWidth="1"/>
    <col min="14346" max="14592" width="9.140625" style="2"/>
    <col min="14593" max="14593" width="3" style="2" customWidth="1"/>
    <col min="14594" max="14594" width="22.5703125" style="2" customWidth="1"/>
    <col min="14595" max="14595" width="9.42578125" style="2" customWidth="1"/>
    <col min="14596" max="14596" width="9.7109375" style="2" customWidth="1"/>
    <col min="14597" max="14597" width="11" style="2" customWidth="1"/>
    <col min="14598" max="14598" width="7.42578125" style="2" customWidth="1"/>
    <col min="14599" max="14600" width="9.7109375" style="2" customWidth="1"/>
    <col min="14601" max="14601" width="8.28515625" style="2" customWidth="1"/>
    <col min="14602" max="14848" width="9.140625" style="2"/>
    <col min="14849" max="14849" width="3" style="2" customWidth="1"/>
    <col min="14850" max="14850" width="22.5703125" style="2" customWidth="1"/>
    <col min="14851" max="14851" width="9.42578125" style="2" customWidth="1"/>
    <col min="14852" max="14852" width="9.7109375" style="2" customWidth="1"/>
    <col min="14853" max="14853" width="11" style="2" customWidth="1"/>
    <col min="14854" max="14854" width="7.42578125" style="2" customWidth="1"/>
    <col min="14855" max="14856" width="9.7109375" style="2" customWidth="1"/>
    <col min="14857" max="14857" width="8.28515625" style="2" customWidth="1"/>
    <col min="14858" max="15104" width="9.140625" style="2"/>
    <col min="15105" max="15105" width="3" style="2" customWidth="1"/>
    <col min="15106" max="15106" width="22.5703125" style="2" customWidth="1"/>
    <col min="15107" max="15107" width="9.42578125" style="2" customWidth="1"/>
    <col min="15108" max="15108" width="9.7109375" style="2" customWidth="1"/>
    <col min="15109" max="15109" width="11" style="2" customWidth="1"/>
    <col min="15110" max="15110" width="7.42578125" style="2" customWidth="1"/>
    <col min="15111" max="15112" width="9.7109375" style="2" customWidth="1"/>
    <col min="15113" max="15113" width="8.28515625" style="2" customWidth="1"/>
    <col min="15114" max="15360" width="9.140625" style="2"/>
    <col min="15361" max="15361" width="3" style="2" customWidth="1"/>
    <col min="15362" max="15362" width="22.5703125" style="2" customWidth="1"/>
    <col min="15363" max="15363" width="9.42578125" style="2" customWidth="1"/>
    <col min="15364" max="15364" width="9.7109375" style="2" customWidth="1"/>
    <col min="15365" max="15365" width="11" style="2" customWidth="1"/>
    <col min="15366" max="15366" width="7.42578125" style="2" customWidth="1"/>
    <col min="15367" max="15368" width="9.7109375" style="2" customWidth="1"/>
    <col min="15369" max="15369" width="8.28515625" style="2" customWidth="1"/>
    <col min="15370" max="15616" width="9.140625" style="2"/>
    <col min="15617" max="15617" width="3" style="2" customWidth="1"/>
    <col min="15618" max="15618" width="22.5703125" style="2" customWidth="1"/>
    <col min="15619" max="15619" width="9.42578125" style="2" customWidth="1"/>
    <col min="15620" max="15620" width="9.7109375" style="2" customWidth="1"/>
    <col min="15621" max="15621" width="11" style="2" customWidth="1"/>
    <col min="15622" max="15622" width="7.42578125" style="2" customWidth="1"/>
    <col min="15623" max="15624" width="9.7109375" style="2" customWidth="1"/>
    <col min="15625" max="15625" width="8.28515625" style="2" customWidth="1"/>
    <col min="15626" max="15872" width="9.140625" style="2"/>
    <col min="15873" max="15873" width="3" style="2" customWidth="1"/>
    <col min="15874" max="15874" width="22.5703125" style="2" customWidth="1"/>
    <col min="15875" max="15875" width="9.42578125" style="2" customWidth="1"/>
    <col min="15876" max="15876" width="9.7109375" style="2" customWidth="1"/>
    <col min="15877" max="15877" width="11" style="2" customWidth="1"/>
    <col min="15878" max="15878" width="7.42578125" style="2" customWidth="1"/>
    <col min="15879" max="15880" width="9.7109375" style="2" customWidth="1"/>
    <col min="15881" max="15881" width="8.28515625" style="2" customWidth="1"/>
    <col min="15882" max="16128" width="9.140625" style="2"/>
    <col min="16129" max="16129" width="3" style="2" customWidth="1"/>
    <col min="16130" max="16130" width="22.5703125" style="2" customWidth="1"/>
    <col min="16131" max="16131" width="9.42578125" style="2" customWidth="1"/>
    <col min="16132" max="16132" width="9.7109375" style="2" customWidth="1"/>
    <col min="16133" max="16133" width="11" style="2" customWidth="1"/>
    <col min="16134" max="16134" width="7.42578125" style="2" customWidth="1"/>
    <col min="16135" max="16136" width="9.7109375" style="2" customWidth="1"/>
    <col min="16137" max="16137" width="8.28515625" style="2" customWidth="1"/>
    <col min="16138" max="16384" width="9.140625" style="2"/>
  </cols>
  <sheetData>
    <row r="1" spans="1:16" ht="15" customHeight="1" x14ac:dyDescent="0.25">
      <c r="A1" s="48"/>
      <c r="B1" s="11"/>
      <c r="C1" s="220" t="s">
        <v>40</v>
      </c>
      <c r="D1" s="220"/>
      <c r="E1" s="220"/>
      <c r="F1" s="220"/>
      <c r="G1" s="220"/>
      <c r="H1" s="220"/>
      <c r="I1" s="220"/>
      <c r="J1" s="221"/>
    </row>
    <row r="2" spans="1:16" ht="15" customHeight="1" x14ac:dyDescent="0.25">
      <c r="A2" s="48"/>
      <c r="B2" s="192"/>
      <c r="C2" s="222"/>
      <c r="D2" s="222"/>
      <c r="E2" s="222"/>
      <c r="F2" s="222"/>
      <c r="G2" s="222"/>
      <c r="H2" s="222"/>
      <c r="I2" s="222"/>
      <c r="J2" s="223"/>
    </row>
    <row r="3" spans="1:16" ht="15" customHeight="1" x14ac:dyDescent="0.25">
      <c r="A3" s="48"/>
      <c r="B3" s="12"/>
      <c r="C3" s="222"/>
      <c r="D3" s="222"/>
      <c r="E3" s="222"/>
      <c r="F3" s="222"/>
      <c r="G3" s="222"/>
      <c r="H3" s="222"/>
      <c r="I3" s="222"/>
      <c r="J3" s="223"/>
    </row>
    <row r="4" spans="1:16" ht="9.75" customHeight="1" thickBot="1" x14ac:dyDescent="0.3">
      <c r="A4" s="48"/>
      <c r="B4" s="13"/>
      <c r="C4" s="224"/>
      <c r="D4" s="224"/>
      <c r="E4" s="224"/>
      <c r="F4" s="224"/>
      <c r="G4" s="224"/>
      <c r="H4" s="224"/>
      <c r="I4" s="224"/>
      <c r="J4" s="225"/>
    </row>
    <row r="5" spans="1:16" s="1" customFormat="1" ht="15" customHeight="1" x14ac:dyDescent="0.25">
      <c r="A5" s="49"/>
      <c r="B5" s="208" t="s">
        <v>34</v>
      </c>
      <c r="C5" s="209"/>
      <c r="D5" s="209"/>
      <c r="E5" s="209"/>
      <c r="F5" s="209"/>
      <c r="G5" s="209"/>
      <c r="H5" s="209"/>
      <c r="I5" s="209"/>
      <c r="J5" s="210"/>
    </row>
    <row r="6" spans="1:16" s="1" customFormat="1" ht="15" customHeight="1" x14ac:dyDescent="0.25">
      <c r="A6" s="49"/>
      <c r="B6" s="217" t="s">
        <v>47</v>
      </c>
      <c r="C6" s="218"/>
      <c r="D6" s="218"/>
      <c r="E6" s="218"/>
      <c r="F6" s="218"/>
      <c r="G6" s="218"/>
      <c r="H6" s="218"/>
      <c r="I6" s="218"/>
      <c r="J6" s="219"/>
    </row>
    <row r="7" spans="1:16" s="1" customFormat="1" ht="15" customHeight="1" x14ac:dyDescent="0.25">
      <c r="A7" s="49"/>
      <c r="B7" s="214" t="s">
        <v>48</v>
      </c>
      <c r="C7" s="215"/>
      <c r="D7" s="215"/>
      <c r="E7" s="215"/>
      <c r="F7" s="215"/>
      <c r="G7" s="215"/>
      <c r="H7" s="215"/>
      <c r="I7" s="215"/>
      <c r="J7" s="216"/>
    </row>
    <row r="8" spans="1:16" s="1" customFormat="1" ht="15" customHeight="1" x14ac:dyDescent="0.25">
      <c r="A8" s="49"/>
      <c r="B8" s="211" t="s">
        <v>46</v>
      </c>
      <c r="C8" s="212"/>
      <c r="D8" s="212"/>
      <c r="E8" s="212"/>
      <c r="F8" s="212"/>
      <c r="G8" s="212"/>
      <c r="H8" s="212"/>
      <c r="I8" s="212"/>
      <c r="J8" s="213"/>
    </row>
    <row r="9" spans="1:16" s="1" customFormat="1" x14ac:dyDescent="0.25">
      <c r="A9" s="49"/>
      <c r="B9" s="214" t="s">
        <v>146</v>
      </c>
      <c r="C9" s="215"/>
      <c r="D9" s="215"/>
      <c r="E9" s="215"/>
      <c r="F9" s="215"/>
      <c r="G9" s="215"/>
      <c r="H9" s="215"/>
      <c r="I9" s="215"/>
      <c r="J9" s="216"/>
    </row>
    <row r="10" spans="1:16" s="1" customFormat="1" ht="15.75" customHeight="1" x14ac:dyDescent="0.25">
      <c r="A10" s="49"/>
      <c r="B10" s="214" t="s">
        <v>153</v>
      </c>
      <c r="C10" s="215"/>
      <c r="D10" s="215"/>
      <c r="E10" s="215"/>
      <c r="F10" s="215"/>
      <c r="G10" s="215"/>
      <c r="H10" s="215"/>
      <c r="I10" s="215"/>
      <c r="J10" s="216"/>
    </row>
    <row r="11" spans="1:16" s="1" customFormat="1" x14ac:dyDescent="0.25">
      <c r="A11" s="49"/>
      <c r="B11" s="138" t="s">
        <v>177</v>
      </c>
      <c r="C11" s="194"/>
      <c r="D11" s="195"/>
      <c r="E11" s="195"/>
      <c r="F11" s="195"/>
      <c r="G11" s="196"/>
      <c r="H11" s="57" t="s">
        <v>28</v>
      </c>
      <c r="I11" s="58"/>
      <c r="J11" s="190" t="s">
        <v>86</v>
      </c>
    </row>
    <row r="12" spans="1:16" s="1" customFormat="1" ht="15" customHeight="1" x14ac:dyDescent="0.25">
      <c r="A12" s="49"/>
      <c r="B12" s="139" t="s">
        <v>51</v>
      </c>
      <c r="C12" s="194"/>
      <c r="D12" s="195"/>
      <c r="E12" s="195"/>
      <c r="F12" s="195"/>
      <c r="G12" s="196"/>
      <c r="H12" s="197" t="s">
        <v>29</v>
      </c>
      <c r="I12" s="198"/>
      <c r="J12" s="190" t="s">
        <v>86</v>
      </c>
      <c r="K12"/>
      <c r="L12"/>
      <c r="M12"/>
      <c r="N12"/>
      <c r="O12"/>
      <c r="P12"/>
    </row>
    <row r="13" spans="1:16" s="1" customFormat="1" ht="15" customHeight="1" x14ac:dyDescent="0.25">
      <c r="A13" s="49"/>
      <c r="B13" s="140" t="s">
        <v>31</v>
      </c>
      <c r="C13" s="194" t="s">
        <v>86</v>
      </c>
      <c r="D13" s="195"/>
      <c r="E13" s="195"/>
      <c r="F13" s="195"/>
      <c r="G13" s="196"/>
      <c r="H13" s="199" t="s">
        <v>36</v>
      </c>
      <c r="I13" s="200"/>
      <c r="J13" s="201"/>
      <c r="K13"/>
      <c r="L13"/>
      <c r="M13"/>
      <c r="N13"/>
      <c r="O13"/>
      <c r="P13"/>
    </row>
    <row r="14" spans="1:16" s="1" customFormat="1" ht="15" customHeight="1" x14ac:dyDescent="0.25">
      <c r="A14" s="49"/>
      <c r="B14" s="141" t="s">
        <v>37</v>
      </c>
      <c r="C14" s="194" t="s">
        <v>86</v>
      </c>
      <c r="D14" s="195"/>
      <c r="E14" s="195"/>
      <c r="F14" s="195"/>
      <c r="G14" s="196"/>
      <c r="H14" s="202"/>
      <c r="I14" s="203"/>
      <c r="J14" s="204"/>
      <c r="K14"/>
      <c r="L14"/>
      <c r="M14"/>
      <c r="N14"/>
    </row>
    <row r="15" spans="1:16" s="1" customFormat="1" ht="15" customHeight="1" x14ac:dyDescent="0.25">
      <c r="A15" s="49"/>
      <c r="B15" s="142" t="s">
        <v>32</v>
      </c>
      <c r="C15" s="194" t="s">
        <v>86</v>
      </c>
      <c r="D15" s="195"/>
      <c r="E15" s="195"/>
      <c r="F15" s="195"/>
      <c r="G15" s="196"/>
      <c r="H15" s="206" t="s">
        <v>38</v>
      </c>
      <c r="I15" s="207"/>
      <c r="J15" s="191" t="s">
        <v>86</v>
      </c>
      <c r="K15"/>
      <c r="L15"/>
      <c r="M15"/>
      <c r="N15"/>
    </row>
    <row r="16" spans="1:16" x14ac:dyDescent="0.25">
      <c r="A16" s="48"/>
      <c r="B16" s="142" t="s">
        <v>52</v>
      </c>
      <c r="C16" s="194" t="s">
        <v>86</v>
      </c>
      <c r="D16" s="195"/>
      <c r="E16" s="195"/>
      <c r="F16" s="195"/>
      <c r="G16" s="196"/>
      <c r="H16" s="206" t="s">
        <v>39</v>
      </c>
      <c r="I16" s="207"/>
      <c r="J16" s="191" t="s">
        <v>86</v>
      </c>
    </row>
    <row r="17" spans="1:11" x14ac:dyDescent="0.25">
      <c r="A17" s="48"/>
      <c r="B17" s="143" t="s">
        <v>30</v>
      </c>
      <c r="C17" s="194" t="s">
        <v>86</v>
      </c>
      <c r="D17" s="195"/>
      <c r="E17" s="195"/>
      <c r="F17" s="195"/>
      <c r="G17" s="196"/>
      <c r="H17" s="205"/>
      <c r="I17" s="205"/>
      <c r="J17" s="193"/>
    </row>
    <row r="18" spans="1:11" ht="20.100000000000001" customHeight="1" x14ac:dyDescent="0.25">
      <c r="A18" s="48"/>
      <c r="B18" s="234"/>
      <c r="C18" s="241" t="s">
        <v>45</v>
      </c>
      <c r="D18" s="241" t="s">
        <v>44</v>
      </c>
      <c r="E18" s="241" t="s">
        <v>33</v>
      </c>
      <c r="F18" s="55"/>
      <c r="G18" s="229" t="s">
        <v>2</v>
      </c>
      <c r="H18" s="230"/>
      <c r="I18" s="231"/>
      <c r="J18" s="193" t="s">
        <v>35</v>
      </c>
    </row>
    <row r="19" spans="1:11" ht="20.100000000000001" customHeight="1" x14ac:dyDescent="0.25">
      <c r="A19" s="50"/>
      <c r="B19" s="235"/>
      <c r="C19" s="237"/>
      <c r="D19" s="237"/>
      <c r="E19" s="237"/>
      <c r="F19" s="237" t="s">
        <v>97</v>
      </c>
      <c r="G19" s="8" t="s">
        <v>0</v>
      </c>
      <c r="H19" s="9"/>
      <c r="I19" s="239" t="s">
        <v>98</v>
      </c>
      <c r="J19" s="193"/>
    </row>
    <row r="20" spans="1:11" s="6" customFormat="1" ht="20.100000000000001" customHeight="1" x14ac:dyDescent="0.25">
      <c r="A20" s="51"/>
      <c r="B20" s="236"/>
      <c r="C20" s="238"/>
      <c r="D20" s="238"/>
      <c r="E20" s="238"/>
      <c r="F20" s="238"/>
      <c r="G20" s="7" t="s">
        <v>1</v>
      </c>
      <c r="H20" s="7" t="s">
        <v>4</v>
      </c>
      <c r="I20" s="240"/>
      <c r="J20" s="193"/>
    </row>
    <row r="21" spans="1:11" s="6" customFormat="1" ht="15" customHeight="1" x14ac:dyDescent="0.25">
      <c r="A21" s="51"/>
      <c r="B21" s="146" t="s">
        <v>3</v>
      </c>
      <c r="C21" s="55"/>
      <c r="D21" s="17"/>
      <c r="E21" s="17"/>
      <c r="F21" s="17"/>
      <c r="G21" s="17"/>
      <c r="H21" s="17"/>
      <c r="I21" s="17"/>
      <c r="J21" s="147"/>
      <c r="K21" s="145"/>
    </row>
    <row r="22" spans="1:11" s="6" customFormat="1" x14ac:dyDescent="0.25">
      <c r="A22" s="52"/>
      <c r="B22" s="148" t="s">
        <v>82</v>
      </c>
      <c r="C22" s="3"/>
      <c r="D22" s="3"/>
      <c r="E22" s="44"/>
      <c r="F22" s="59">
        <f t="shared" ref="F22:F27" si="0">IF(C22&lt;&gt;0,((E22-C22)/C22),0)</f>
        <v>0</v>
      </c>
      <c r="G22" s="60"/>
      <c r="H22" s="61" t="e">
        <f>(+G22/12)/$J$12</f>
        <v>#VALUE!</v>
      </c>
      <c r="I22" s="10" t="e">
        <f>(+G22-C22)/C22</f>
        <v>#DIV/0!</v>
      </c>
      <c r="J22" s="144"/>
    </row>
    <row r="23" spans="1:11" s="6" customFormat="1" x14ac:dyDescent="0.25">
      <c r="A23" s="52"/>
      <c r="B23" s="148" t="s">
        <v>83</v>
      </c>
      <c r="C23" s="3"/>
      <c r="D23" s="3"/>
      <c r="E23" s="44"/>
      <c r="F23" s="59">
        <f t="shared" si="0"/>
        <v>0</v>
      </c>
      <c r="G23" s="60"/>
      <c r="H23" s="61" t="e">
        <f t="shared" ref="H23:H26" si="1">(+G23/12)/$J$12</f>
        <v>#VALUE!</v>
      </c>
      <c r="I23" s="10" t="e">
        <f t="shared" ref="I23:I27" si="2">(+G23-C23)/C23</f>
        <v>#DIV/0!</v>
      </c>
      <c r="J23" s="144"/>
    </row>
    <row r="24" spans="1:11" x14ac:dyDescent="0.25">
      <c r="A24" s="52"/>
      <c r="B24" s="148" t="s">
        <v>84</v>
      </c>
      <c r="C24" s="3"/>
      <c r="D24" s="3"/>
      <c r="E24" s="44"/>
      <c r="F24" s="59">
        <f t="shared" si="0"/>
        <v>0</v>
      </c>
      <c r="G24" s="60"/>
      <c r="H24" s="61" t="e">
        <f t="shared" si="1"/>
        <v>#VALUE!</v>
      </c>
      <c r="I24" s="10" t="e">
        <f t="shared" si="2"/>
        <v>#DIV/0!</v>
      </c>
      <c r="J24" s="144"/>
    </row>
    <row r="25" spans="1:11" ht="13.5" customHeight="1" x14ac:dyDescent="0.25">
      <c r="A25" s="52"/>
      <c r="B25" s="148" t="s">
        <v>85</v>
      </c>
      <c r="C25" s="3"/>
      <c r="D25" s="3"/>
      <c r="E25" s="44"/>
      <c r="F25" s="59">
        <f t="shared" si="0"/>
        <v>0</v>
      </c>
      <c r="G25" s="60"/>
      <c r="H25" s="61" t="e">
        <f t="shared" si="1"/>
        <v>#VALUE!</v>
      </c>
      <c r="I25" s="10" t="e">
        <f t="shared" si="2"/>
        <v>#DIV/0!</v>
      </c>
      <c r="J25" s="144"/>
    </row>
    <row r="26" spans="1:11" x14ac:dyDescent="0.25">
      <c r="A26" s="52"/>
      <c r="B26" s="148" t="s">
        <v>152</v>
      </c>
      <c r="C26" s="3"/>
      <c r="D26" s="3"/>
      <c r="E26" s="44"/>
      <c r="F26" s="59">
        <f t="shared" si="0"/>
        <v>0</v>
      </c>
      <c r="G26" s="60"/>
      <c r="H26" s="61" t="e">
        <f t="shared" si="1"/>
        <v>#VALUE!</v>
      </c>
      <c r="I26" s="10" t="e">
        <f t="shared" si="2"/>
        <v>#DIV/0!</v>
      </c>
      <c r="J26" s="144"/>
    </row>
    <row r="27" spans="1:11" ht="15.75" thickBot="1" x14ac:dyDescent="0.3">
      <c r="A27" s="52"/>
      <c r="B27" s="150" t="s">
        <v>50</v>
      </c>
      <c r="C27" s="151">
        <f>SUM(C22:C26)</f>
        <v>0</v>
      </c>
      <c r="D27" s="151">
        <f t="shared" ref="D27:E27" si="3">SUM(D22:D26)</f>
        <v>0</v>
      </c>
      <c r="E27" s="152">
        <f t="shared" si="3"/>
        <v>0</v>
      </c>
      <c r="F27" s="153">
        <f t="shared" si="0"/>
        <v>0</v>
      </c>
      <c r="G27" s="165">
        <f>SUM(G22:G26)</f>
        <v>0</v>
      </c>
      <c r="H27" s="154" t="e">
        <f>(+G27/12)/$J$12</f>
        <v>#VALUE!</v>
      </c>
      <c r="I27" s="155" t="e">
        <f t="shared" si="2"/>
        <v>#DIV/0!</v>
      </c>
      <c r="J27" s="156"/>
    </row>
    <row r="28" spans="1:11" x14ac:dyDescent="0.25">
      <c r="B28" s="4"/>
      <c r="C28" s="5"/>
      <c r="D28" s="5"/>
      <c r="E28" s="5"/>
      <c r="F28" s="5"/>
      <c r="G28" s="5"/>
      <c r="H28" s="5"/>
      <c r="I28" s="5"/>
      <c r="J28" s="5"/>
    </row>
    <row r="29" spans="1:11" x14ac:dyDescent="0.25">
      <c r="B29" s="5"/>
      <c r="C29" s="5"/>
      <c r="D29" s="5"/>
      <c r="E29" s="5"/>
      <c r="F29" s="5"/>
      <c r="G29" s="5"/>
      <c r="H29" s="5"/>
      <c r="I29" s="5"/>
      <c r="J29" s="5"/>
    </row>
    <row r="30" spans="1:11" x14ac:dyDescent="0.25">
      <c r="B30" s="232"/>
      <c r="C30" s="232"/>
      <c r="D30" s="232"/>
      <c r="E30" s="149"/>
      <c r="F30" s="232"/>
      <c r="G30" s="232"/>
      <c r="H30" s="232"/>
      <c r="I30" s="232"/>
      <c r="J30" s="5"/>
    </row>
    <row r="31" spans="1:11" x14ac:dyDescent="0.25">
      <c r="B31" s="233"/>
      <c r="C31" s="233"/>
      <c r="D31" s="233"/>
      <c r="E31" s="149"/>
      <c r="F31" s="233"/>
      <c r="G31" s="233"/>
      <c r="H31" s="233"/>
      <c r="I31" s="233"/>
      <c r="J31" s="5"/>
    </row>
    <row r="32" spans="1:11" x14ac:dyDescent="0.25">
      <c r="B32" s="232" t="s">
        <v>41</v>
      </c>
      <c r="C32" s="232"/>
      <c r="D32" s="232"/>
      <c r="E32" s="149"/>
      <c r="F32" s="232" t="s">
        <v>42</v>
      </c>
      <c r="G32" s="232"/>
      <c r="H32" s="232"/>
      <c r="I32" s="232"/>
      <c r="J32" s="5"/>
    </row>
    <row r="33" spans="2:10" x14ac:dyDescent="0.25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25">
      <c r="B34" s="5"/>
      <c r="C34" s="5"/>
      <c r="D34" s="5"/>
      <c r="E34" s="5"/>
      <c r="F34" s="5"/>
      <c r="G34" s="5"/>
      <c r="H34" s="5"/>
      <c r="I34" s="5"/>
      <c r="J34" s="5"/>
    </row>
    <row r="35" spans="2:10" x14ac:dyDescent="0.25">
      <c r="B35" s="227"/>
      <c r="C35" s="227"/>
      <c r="D35" s="227"/>
      <c r="E35" s="5"/>
      <c r="F35" s="227"/>
      <c r="G35" s="226"/>
      <c r="H35" s="226"/>
      <c r="I35" s="226"/>
      <c r="J35" s="5"/>
    </row>
    <row r="36" spans="2:10" x14ac:dyDescent="0.25">
      <c r="B36" s="242"/>
      <c r="C36" s="242"/>
      <c r="D36" s="242"/>
      <c r="E36" s="5"/>
      <c r="F36" s="228"/>
      <c r="G36" s="228"/>
      <c r="H36" s="228"/>
      <c r="I36" s="228"/>
      <c r="J36" s="5"/>
    </row>
    <row r="37" spans="2:10" x14ac:dyDescent="0.25">
      <c r="B37" s="226" t="s">
        <v>43</v>
      </c>
      <c r="C37" s="226"/>
      <c r="D37" s="226"/>
      <c r="E37" s="5"/>
      <c r="F37" s="226" t="s">
        <v>42</v>
      </c>
      <c r="G37" s="226"/>
      <c r="H37" s="226"/>
      <c r="I37" s="226"/>
      <c r="J37" s="5"/>
    </row>
    <row r="38" spans="2:10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2:10" x14ac:dyDescent="0.25">
      <c r="B39" s="2" t="s">
        <v>176</v>
      </c>
    </row>
  </sheetData>
  <sheetProtection selectLockedCells="1"/>
  <mergeCells count="35">
    <mergeCell ref="C1:J4"/>
    <mergeCell ref="B37:D37"/>
    <mergeCell ref="F37:I37"/>
    <mergeCell ref="F35:I36"/>
    <mergeCell ref="G18:I18"/>
    <mergeCell ref="F30:I31"/>
    <mergeCell ref="B18:B20"/>
    <mergeCell ref="F19:F20"/>
    <mergeCell ref="I19:I20"/>
    <mergeCell ref="C18:C20"/>
    <mergeCell ref="D18:D20"/>
    <mergeCell ref="E18:E20"/>
    <mergeCell ref="B30:D31"/>
    <mergeCell ref="B35:D36"/>
    <mergeCell ref="B32:D32"/>
    <mergeCell ref="F32:I32"/>
    <mergeCell ref="B5:J5"/>
    <mergeCell ref="B8:J8"/>
    <mergeCell ref="B9:J9"/>
    <mergeCell ref="B10:J10"/>
    <mergeCell ref="B7:J7"/>
    <mergeCell ref="B6:J6"/>
    <mergeCell ref="J18:J20"/>
    <mergeCell ref="C11:G11"/>
    <mergeCell ref="C15:G15"/>
    <mergeCell ref="C16:G16"/>
    <mergeCell ref="C17:G17"/>
    <mergeCell ref="C14:G14"/>
    <mergeCell ref="C12:G12"/>
    <mergeCell ref="H12:I12"/>
    <mergeCell ref="C13:G13"/>
    <mergeCell ref="H13:J14"/>
    <mergeCell ref="H17:J17"/>
    <mergeCell ref="H15:I15"/>
    <mergeCell ref="H16:I16"/>
  </mergeCells>
  <phoneticPr fontId="2" type="noConversion"/>
  <conditionalFormatting sqref="F22:F27">
    <cfRule type="cellIs" dxfId="6" priority="9" stopIfTrue="1" operator="greaterThan">
      <formula>0.2</formula>
    </cfRule>
  </conditionalFormatting>
  <conditionalFormatting sqref="F22:F27">
    <cfRule type="cellIs" dxfId="5" priority="7" operator="lessThan">
      <formula>-0.05</formula>
    </cfRule>
    <cfRule type="cellIs" dxfId="4" priority="8" operator="greaterThan">
      <formula>0.05</formula>
    </cfRule>
  </conditionalFormatting>
  <conditionalFormatting sqref="J22:J26">
    <cfRule type="expression" dxfId="3" priority="3">
      <formula>F22&lt;-5%</formula>
    </cfRule>
    <cfRule type="expression" dxfId="2" priority="4">
      <formula>F22&gt;5%</formula>
    </cfRule>
  </conditionalFormatting>
  <pageMargins left="0.46" right="0.75" top="1" bottom="0.69" header="0.5" footer="0.5"/>
  <pageSetup scale="7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1"/>
  <sheetViews>
    <sheetView showZeros="0" zoomScale="130" zoomScaleNormal="130" workbookViewId="0">
      <selection activeCell="F3" sqref="F3"/>
    </sheetView>
  </sheetViews>
  <sheetFormatPr defaultRowHeight="15" x14ac:dyDescent="0.25"/>
  <cols>
    <col min="1" max="1" width="10.5703125" style="2" customWidth="1"/>
    <col min="2" max="2" width="12.5703125" style="2" customWidth="1"/>
    <col min="3" max="3" width="14.140625" style="2" customWidth="1"/>
    <col min="4" max="4" width="12" style="2" customWidth="1"/>
    <col min="5" max="5" width="9.140625" style="2"/>
    <col min="6" max="6" width="14" style="2" customWidth="1"/>
    <col min="7" max="7" width="12.28515625" style="2" customWidth="1"/>
    <col min="8" max="8" width="2.7109375" style="16" customWidth="1"/>
    <col min="9" max="9" width="19" style="2" customWidth="1"/>
    <col min="10" max="10" width="12.7109375" style="2" customWidth="1"/>
    <col min="11" max="11" width="18.140625" style="2" customWidth="1"/>
    <col min="12" max="13" width="12.7109375" style="2" customWidth="1"/>
    <col min="14" max="16" width="9.140625" style="2"/>
    <col min="17" max="17" width="12" style="2" bestFit="1" customWidth="1"/>
    <col min="18" max="256" width="9.140625" style="2"/>
    <col min="257" max="257" width="12.5703125" style="2" customWidth="1"/>
    <col min="258" max="258" width="14.140625" style="2" customWidth="1"/>
    <col min="259" max="259" width="12" style="2" customWidth="1"/>
    <col min="260" max="260" width="9.140625" style="2"/>
    <col min="261" max="261" width="10.140625" style="2" bestFit="1" customWidth="1"/>
    <col min="262" max="262" width="10.42578125" style="2" customWidth="1"/>
    <col min="263" max="263" width="2.7109375" style="2" customWidth="1"/>
    <col min="264" max="265" width="9.140625" style="2"/>
    <col min="266" max="266" width="10.28515625" style="2" customWidth="1"/>
    <col min="267" max="512" width="9.140625" style="2"/>
    <col min="513" max="513" width="12.5703125" style="2" customWidth="1"/>
    <col min="514" max="514" width="14.140625" style="2" customWidth="1"/>
    <col min="515" max="515" width="12" style="2" customWidth="1"/>
    <col min="516" max="516" width="9.140625" style="2"/>
    <col min="517" max="517" width="10.140625" style="2" bestFit="1" customWidth="1"/>
    <col min="518" max="518" width="10.42578125" style="2" customWidth="1"/>
    <col min="519" max="519" width="2.7109375" style="2" customWidth="1"/>
    <col min="520" max="521" width="9.140625" style="2"/>
    <col min="522" max="522" width="10.28515625" style="2" customWidth="1"/>
    <col min="523" max="768" width="9.140625" style="2"/>
    <col min="769" max="769" width="12.5703125" style="2" customWidth="1"/>
    <col min="770" max="770" width="14.140625" style="2" customWidth="1"/>
    <col min="771" max="771" width="12" style="2" customWidth="1"/>
    <col min="772" max="772" width="9.140625" style="2"/>
    <col min="773" max="773" width="10.140625" style="2" bestFit="1" customWidth="1"/>
    <col min="774" max="774" width="10.42578125" style="2" customWidth="1"/>
    <col min="775" max="775" width="2.7109375" style="2" customWidth="1"/>
    <col min="776" max="777" width="9.140625" style="2"/>
    <col min="778" max="778" width="10.28515625" style="2" customWidth="1"/>
    <col min="779" max="1024" width="9.140625" style="2"/>
    <col min="1025" max="1025" width="12.5703125" style="2" customWidth="1"/>
    <col min="1026" max="1026" width="14.140625" style="2" customWidth="1"/>
    <col min="1027" max="1027" width="12" style="2" customWidth="1"/>
    <col min="1028" max="1028" width="9.140625" style="2"/>
    <col min="1029" max="1029" width="10.140625" style="2" bestFit="1" customWidth="1"/>
    <col min="1030" max="1030" width="10.42578125" style="2" customWidth="1"/>
    <col min="1031" max="1031" width="2.7109375" style="2" customWidth="1"/>
    <col min="1032" max="1033" width="9.140625" style="2"/>
    <col min="1034" max="1034" width="10.28515625" style="2" customWidth="1"/>
    <col min="1035" max="1280" width="9.140625" style="2"/>
    <col min="1281" max="1281" width="12.5703125" style="2" customWidth="1"/>
    <col min="1282" max="1282" width="14.140625" style="2" customWidth="1"/>
    <col min="1283" max="1283" width="12" style="2" customWidth="1"/>
    <col min="1284" max="1284" width="9.140625" style="2"/>
    <col min="1285" max="1285" width="10.140625" style="2" bestFit="1" customWidth="1"/>
    <col min="1286" max="1286" width="10.42578125" style="2" customWidth="1"/>
    <col min="1287" max="1287" width="2.7109375" style="2" customWidth="1"/>
    <col min="1288" max="1289" width="9.140625" style="2"/>
    <col min="1290" max="1290" width="10.28515625" style="2" customWidth="1"/>
    <col min="1291" max="1536" width="9.140625" style="2"/>
    <col min="1537" max="1537" width="12.5703125" style="2" customWidth="1"/>
    <col min="1538" max="1538" width="14.140625" style="2" customWidth="1"/>
    <col min="1539" max="1539" width="12" style="2" customWidth="1"/>
    <col min="1540" max="1540" width="9.140625" style="2"/>
    <col min="1541" max="1541" width="10.140625" style="2" bestFit="1" customWidth="1"/>
    <col min="1542" max="1542" width="10.42578125" style="2" customWidth="1"/>
    <col min="1543" max="1543" width="2.7109375" style="2" customWidth="1"/>
    <col min="1544" max="1545" width="9.140625" style="2"/>
    <col min="1546" max="1546" width="10.28515625" style="2" customWidth="1"/>
    <col min="1547" max="1792" width="9.140625" style="2"/>
    <col min="1793" max="1793" width="12.5703125" style="2" customWidth="1"/>
    <col min="1794" max="1794" width="14.140625" style="2" customWidth="1"/>
    <col min="1795" max="1795" width="12" style="2" customWidth="1"/>
    <col min="1796" max="1796" width="9.140625" style="2"/>
    <col min="1797" max="1797" width="10.140625" style="2" bestFit="1" customWidth="1"/>
    <col min="1798" max="1798" width="10.42578125" style="2" customWidth="1"/>
    <col min="1799" max="1799" width="2.7109375" style="2" customWidth="1"/>
    <col min="1800" max="1801" width="9.140625" style="2"/>
    <col min="1802" max="1802" width="10.28515625" style="2" customWidth="1"/>
    <col min="1803" max="2048" width="9.140625" style="2"/>
    <col min="2049" max="2049" width="12.5703125" style="2" customWidth="1"/>
    <col min="2050" max="2050" width="14.140625" style="2" customWidth="1"/>
    <col min="2051" max="2051" width="12" style="2" customWidth="1"/>
    <col min="2052" max="2052" width="9.140625" style="2"/>
    <col min="2053" max="2053" width="10.140625" style="2" bestFit="1" customWidth="1"/>
    <col min="2054" max="2054" width="10.42578125" style="2" customWidth="1"/>
    <col min="2055" max="2055" width="2.7109375" style="2" customWidth="1"/>
    <col min="2056" max="2057" width="9.140625" style="2"/>
    <col min="2058" max="2058" width="10.28515625" style="2" customWidth="1"/>
    <col min="2059" max="2304" width="9.140625" style="2"/>
    <col min="2305" max="2305" width="12.5703125" style="2" customWidth="1"/>
    <col min="2306" max="2306" width="14.140625" style="2" customWidth="1"/>
    <col min="2307" max="2307" width="12" style="2" customWidth="1"/>
    <col min="2308" max="2308" width="9.140625" style="2"/>
    <col min="2309" max="2309" width="10.140625" style="2" bestFit="1" customWidth="1"/>
    <col min="2310" max="2310" width="10.42578125" style="2" customWidth="1"/>
    <col min="2311" max="2311" width="2.7109375" style="2" customWidth="1"/>
    <col min="2312" max="2313" width="9.140625" style="2"/>
    <col min="2314" max="2314" width="10.28515625" style="2" customWidth="1"/>
    <col min="2315" max="2560" width="9.140625" style="2"/>
    <col min="2561" max="2561" width="12.5703125" style="2" customWidth="1"/>
    <col min="2562" max="2562" width="14.140625" style="2" customWidth="1"/>
    <col min="2563" max="2563" width="12" style="2" customWidth="1"/>
    <col min="2564" max="2564" width="9.140625" style="2"/>
    <col min="2565" max="2565" width="10.140625" style="2" bestFit="1" customWidth="1"/>
    <col min="2566" max="2566" width="10.42578125" style="2" customWidth="1"/>
    <col min="2567" max="2567" width="2.7109375" style="2" customWidth="1"/>
    <col min="2568" max="2569" width="9.140625" style="2"/>
    <col min="2570" max="2570" width="10.28515625" style="2" customWidth="1"/>
    <col min="2571" max="2816" width="9.140625" style="2"/>
    <col min="2817" max="2817" width="12.5703125" style="2" customWidth="1"/>
    <col min="2818" max="2818" width="14.140625" style="2" customWidth="1"/>
    <col min="2819" max="2819" width="12" style="2" customWidth="1"/>
    <col min="2820" max="2820" width="9.140625" style="2"/>
    <col min="2821" max="2821" width="10.140625" style="2" bestFit="1" customWidth="1"/>
    <col min="2822" max="2822" width="10.42578125" style="2" customWidth="1"/>
    <col min="2823" max="2823" width="2.7109375" style="2" customWidth="1"/>
    <col min="2824" max="2825" width="9.140625" style="2"/>
    <col min="2826" max="2826" width="10.28515625" style="2" customWidth="1"/>
    <col min="2827" max="3072" width="9.140625" style="2"/>
    <col min="3073" max="3073" width="12.5703125" style="2" customWidth="1"/>
    <col min="3074" max="3074" width="14.140625" style="2" customWidth="1"/>
    <col min="3075" max="3075" width="12" style="2" customWidth="1"/>
    <col min="3076" max="3076" width="9.140625" style="2"/>
    <col min="3077" max="3077" width="10.140625" style="2" bestFit="1" customWidth="1"/>
    <col min="3078" max="3078" width="10.42578125" style="2" customWidth="1"/>
    <col min="3079" max="3079" width="2.7109375" style="2" customWidth="1"/>
    <col min="3080" max="3081" width="9.140625" style="2"/>
    <col min="3082" max="3082" width="10.28515625" style="2" customWidth="1"/>
    <col min="3083" max="3328" width="9.140625" style="2"/>
    <col min="3329" max="3329" width="12.5703125" style="2" customWidth="1"/>
    <col min="3330" max="3330" width="14.140625" style="2" customWidth="1"/>
    <col min="3331" max="3331" width="12" style="2" customWidth="1"/>
    <col min="3332" max="3332" width="9.140625" style="2"/>
    <col min="3333" max="3333" width="10.140625" style="2" bestFit="1" customWidth="1"/>
    <col min="3334" max="3334" width="10.42578125" style="2" customWidth="1"/>
    <col min="3335" max="3335" width="2.7109375" style="2" customWidth="1"/>
    <col min="3336" max="3337" width="9.140625" style="2"/>
    <col min="3338" max="3338" width="10.28515625" style="2" customWidth="1"/>
    <col min="3339" max="3584" width="9.140625" style="2"/>
    <col min="3585" max="3585" width="12.5703125" style="2" customWidth="1"/>
    <col min="3586" max="3586" width="14.140625" style="2" customWidth="1"/>
    <col min="3587" max="3587" width="12" style="2" customWidth="1"/>
    <col min="3588" max="3588" width="9.140625" style="2"/>
    <col min="3589" max="3589" width="10.140625" style="2" bestFit="1" customWidth="1"/>
    <col min="3590" max="3590" width="10.42578125" style="2" customWidth="1"/>
    <col min="3591" max="3591" width="2.7109375" style="2" customWidth="1"/>
    <col min="3592" max="3593" width="9.140625" style="2"/>
    <col min="3594" max="3594" width="10.28515625" style="2" customWidth="1"/>
    <col min="3595" max="3840" width="9.140625" style="2"/>
    <col min="3841" max="3841" width="12.5703125" style="2" customWidth="1"/>
    <col min="3842" max="3842" width="14.140625" style="2" customWidth="1"/>
    <col min="3843" max="3843" width="12" style="2" customWidth="1"/>
    <col min="3844" max="3844" width="9.140625" style="2"/>
    <col min="3845" max="3845" width="10.140625" style="2" bestFit="1" customWidth="1"/>
    <col min="3846" max="3846" width="10.42578125" style="2" customWidth="1"/>
    <col min="3847" max="3847" width="2.7109375" style="2" customWidth="1"/>
    <col min="3848" max="3849" width="9.140625" style="2"/>
    <col min="3850" max="3850" width="10.28515625" style="2" customWidth="1"/>
    <col min="3851" max="4096" width="9.140625" style="2"/>
    <col min="4097" max="4097" width="12.5703125" style="2" customWidth="1"/>
    <col min="4098" max="4098" width="14.140625" style="2" customWidth="1"/>
    <col min="4099" max="4099" width="12" style="2" customWidth="1"/>
    <col min="4100" max="4100" width="9.140625" style="2"/>
    <col min="4101" max="4101" width="10.140625" style="2" bestFit="1" customWidth="1"/>
    <col min="4102" max="4102" width="10.42578125" style="2" customWidth="1"/>
    <col min="4103" max="4103" width="2.7109375" style="2" customWidth="1"/>
    <col min="4104" max="4105" width="9.140625" style="2"/>
    <col min="4106" max="4106" width="10.28515625" style="2" customWidth="1"/>
    <col min="4107" max="4352" width="9.140625" style="2"/>
    <col min="4353" max="4353" width="12.5703125" style="2" customWidth="1"/>
    <col min="4354" max="4354" width="14.140625" style="2" customWidth="1"/>
    <col min="4355" max="4355" width="12" style="2" customWidth="1"/>
    <col min="4356" max="4356" width="9.140625" style="2"/>
    <col min="4357" max="4357" width="10.140625" style="2" bestFit="1" customWidth="1"/>
    <col min="4358" max="4358" width="10.42578125" style="2" customWidth="1"/>
    <col min="4359" max="4359" width="2.7109375" style="2" customWidth="1"/>
    <col min="4360" max="4361" width="9.140625" style="2"/>
    <col min="4362" max="4362" width="10.28515625" style="2" customWidth="1"/>
    <col min="4363" max="4608" width="9.140625" style="2"/>
    <col min="4609" max="4609" width="12.5703125" style="2" customWidth="1"/>
    <col min="4610" max="4610" width="14.140625" style="2" customWidth="1"/>
    <col min="4611" max="4611" width="12" style="2" customWidth="1"/>
    <col min="4612" max="4612" width="9.140625" style="2"/>
    <col min="4613" max="4613" width="10.140625" style="2" bestFit="1" customWidth="1"/>
    <col min="4614" max="4614" width="10.42578125" style="2" customWidth="1"/>
    <col min="4615" max="4615" width="2.7109375" style="2" customWidth="1"/>
    <col min="4616" max="4617" width="9.140625" style="2"/>
    <col min="4618" max="4618" width="10.28515625" style="2" customWidth="1"/>
    <col min="4619" max="4864" width="9.140625" style="2"/>
    <col min="4865" max="4865" width="12.5703125" style="2" customWidth="1"/>
    <col min="4866" max="4866" width="14.140625" style="2" customWidth="1"/>
    <col min="4867" max="4867" width="12" style="2" customWidth="1"/>
    <col min="4868" max="4868" width="9.140625" style="2"/>
    <col min="4869" max="4869" width="10.140625" style="2" bestFit="1" customWidth="1"/>
    <col min="4870" max="4870" width="10.42578125" style="2" customWidth="1"/>
    <col min="4871" max="4871" width="2.7109375" style="2" customWidth="1"/>
    <col min="4872" max="4873" width="9.140625" style="2"/>
    <col min="4874" max="4874" width="10.28515625" style="2" customWidth="1"/>
    <col min="4875" max="5120" width="9.140625" style="2"/>
    <col min="5121" max="5121" width="12.5703125" style="2" customWidth="1"/>
    <col min="5122" max="5122" width="14.140625" style="2" customWidth="1"/>
    <col min="5123" max="5123" width="12" style="2" customWidth="1"/>
    <col min="5124" max="5124" width="9.140625" style="2"/>
    <col min="5125" max="5125" width="10.140625" style="2" bestFit="1" customWidth="1"/>
    <col min="5126" max="5126" width="10.42578125" style="2" customWidth="1"/>
    <col min="5127" max="5127" width="2.7109375" style="2" customWidth="1"/>
    <col min="5128" max="5129" width="9.140625" style="2"/>
    <col min="5130" max="5130" width="10.28515625" style="2" customWidth="1"/>
    <col min="5131" max="5376" width="9.140625" style="2"/>
    <col min="5377" max="5377" width="12.5703125" style="2" customWidth="1"/>
    <col min="5378" max="5378" width="14.140625" style="2" customWidth="1"/>
    <col min="5379" max="5379" width="12" style="2" customWidth="1"/>
    <col min="5380" max="5380" width="9.140625" style="2"/>
    <col min="5381" max="5381" width="10.140625" style="2" bestFit="1" customWidth="1"/>
    <col min="5382" max="5382" width="10.42578125" style="2" customWidth="1"/>
    <col min="5383" max="5383" width="2.7109375" style="2" customWidth="1"/>
    <col min="5384" max="5385" width="9.140625" style="2"/>
    <col min="5386" max="5386" width="10.28515625" style="2" customWidth="1"/>
    <col min="5387" max="5632" width="9.140625" style="2"/>
    <col min="5633" max="5633" width="12.5703125" style="2" customWidth="1"/>
    <col min="5634" max="5634" width="14.140625" style="2" customWidth="1"/>
    <col min="5635" max="5635" width="12" style="2" customWidth="1"/>
    <col min="5636" max="5636" width="9.140625" style="2"/>
    <col min="5637" max="5637" width="10.140625" style="2" bestFit="1" customWidth="1"/>
    <col min="5638" max="5638" width="10.42578125" style="2" customWidth="1"/>
    <col min="5639" max="5639" width="2.7109375" style="2" customWidth="1"/>
    <col min="5640" max="5641" width="9.140625" style="2"/>
    <col min="5642" max="5642" width="10.28515625" style="2" customWidth="1"/>
    <col min="5643" max="5888" width="9.140625" style="2"/>
    <col min="5889" max="5889" width="12.5703125" style="2" customWidth="1"/>
    <col min="5890" max="5890" width="14.140625" style="2" customWidth="1"/>
    <col min="5891" max="5891" width="12" style="2" customWidth="1"/>
    <col min="5892" max="5892" width="9.140625" style="2"/>
    <col min="5893" max="5893" width="10.140625" style="2" bestFit="1" customWidth="1"/>
    <col min="5894" max="5894" width="10.42578125" style="2" customWidth="1"/>
    <col min="5895" max="5895" width="2.7109375" style="2" customWidth="1"/>
    <col min="5896" max="5897" width="9.140625" style="2"/>
    <col min="5898" max="5898" width="10.28515625" style="2" customWidth="1"/>
    <col min="5899" max="6144" width="9.140625" style="2"/>
    <col min="6145" max="6145" width="12.5703125" style="2" customWidth="1"/>
    <col min="6146" max="6146" width="14.140625" style="2" customWidth="1"/>
    <col min="6147" max="6147" width="12" style="2" customWidth="1"/>
    <col min="6148" max="6148" width="9.140625" style="2"/>
    <col min="6149" max="6149" width="10.140625" style="2" bestFit="1" customWidth="1"/>
    <col min="6150" max="6150" width="10.42578125" style="2" customWidth="1"/>
    <col min="6151" max="6151" width="2.7109375" style="2" customWidth="1"/>
    <col min="6152" max="6153" width="9.140625" style="2"/>
    <col min="6154" max="6154" width="10.28515625" style="2" customWidth="1"/>
    <col min="6155" max="6400" width="9.140625" style="2"/>
    <col min="6401" max="6401" width="12.5703125" style="2" customWidth="1"/>
    <col min="6402" max="6402" width="14.140625" style="2" customWidth="1"/>
    <col min="6403" max="6403" width="12" style="2" customWidth="1"/>
    <col min="6404" max="6404" width="9.140625" style="2"/>
    <col min="6405" max="6405" width="10.140625" style="2" bestFit="1" customWidth="1"/>
    <col min="6406" max="6406" width="10.42578125" style="2" customWidth="1"/>
    <col min="6407" max="6407" width="2.7109375" style="2" customWidth="1"/>
    <col min="6408" max="6409" width="9.140625" style="2"/>
    <col min="6410" max="6410" width="10.28515625" style="2" customWidth="1"/>
    <col min="6411" max="6656" width="9.140625" style="2"/>
    <col min="6657" max="6657" width="12.5703125" style="2" customWidth="1"/>
    <col min="6658" max="6658" width="14.140625" style="2" customWidth="1"/>
    <col min="6659" max="6659" width="12" style="2" customWidth="1"/>
    <col min="6660" max="6660" width="9.140625" style="2"/>
    <col min="6661" max="6661" width="10.140625" style="2" bestFit="1" customWidth="1"/>
    <col min="6662" max="6662" width="10.42578125" style="2" customWidth="1"/>
    <col min="6663" max="6663" width="2.7109375" style="2" customWidth="1"/>
    <col min="6664" max="6665" width="9.140625" style="2"/>
    <col min="6666" max="6666" width="10.28515625" style="2" customWidth="1"/>
    <col min="6667" max="6912" width="9.140625" style="2"/>
    <col min="6913" max="6913" width="12.5703125" style="2" customWidth="1"/>
    <col min="6914" max="6914" width="14.140625" style="2" customWidth="1"/>
    <col min="6915" max="6915" width="12" style="2" customWidth="1"/>
    <col min="6916" max="6916" width="9.140625" style="2"/>
    <col min="6917" max="6917" width="10.140625" style="2" bestFit="1" customWidth="1"/>
    <col min="6918" max="6918" width="10.42578125" style="2" customWidth="1"/>
    <col min="6919" max="6919" width="2.7109375" style="2" customWidth="1"/>
    <col min="6920" max="6921" width="9.140625" style="2"/>
    <col min="6922" max="6922" width="10.28515625" style="2" customWidth="1"/>
    <col min="6923" max="7168" width="9.140625" style="2"/>
    <col min="7169" max="7169" width="12.5703125" style="2" customWidth="1"/>
    <col min="7170" max="7170" width="14.140625" style="2" customWidth="1"/>
    <col min="7171" max="7171" width="12" style="2" customWidth="1"/>
    <col min="7172" max="7172" width="9.140625" style="2"/>
    <col min="7173" max="7173" width="10.140625" style="2" bestFit="1" customWidth="1"/>
    <col min="7174" max="7174" width="10.42578125" style="2" customWidth="1"/>
    <col min="7175" max="7175" width="2.7109375" style="2" customWidth="1"/>
    <col min="7176" max="7177" width="9.140625" style="2"/>
    <col min="7178" max="7178" width="10.28515625" style="2" customWidth="1"/>
    <col min="7179" max="7424" width="9.140625" style="2"/>
    <col min="7425" max="7425" width="12.5703125" style="2" customWidth="1"/>
    <col min="7426" max="7426" width="14.140625" style="2" customWidth="1"/>
    <col min="7427" max="7427" width="12" style="2" customWidth="1"/>
    <col min="7428" max="7428" width="9.140625" style="2"/>
    <col min="7429" max="7429" width="10.140625" style="2" bestFit="1" customWidth="1"/>
    <col min="7430" max="7430" width="10.42578125" style="2" customWidth="1"/>
    <col min="7431" max="7431" width="2.7109375" style="2" customWidth="1"/>
    <col min="7432" max="7433" width="9.140625" style="2"/>
    <col min="7434" max="7434" width="10.28515625" style="2" customWidth="1"/>
    <col min="7435" max="7680" width="9.140625" style="2"/>
    <col min="7681" max="7681" width="12.5703125" style="2" customWidth="1"/>
    <col min="7682" max="7682" width="14.140625" style="2" customWidth="1"/>
    <col min="7683" max="7683" width="12" style="2" customWidth="1"/>
    <col min="7684" max="7684" width="9.140625" style="2"/>
    <col min="7685" max="7685" width="10.140625" style="2" bestFit="1" customWidth="1"/>
    <col min="7686" max="7686" width="10.42578125" style="2" customWidth="1"/>
    <col min="7687" max="7687" width="2.7109375" style="2" customWidth="1"/>
    <col min="7688" max="7689" width="9.140625" style="2"/>
    <col min="7690" max="7690" width="10.28515625" style="2" customWidth="1"/>
    <col min="7691" max="7936" width="9.140625" style="2"/>
    <col min="7937" max="7937" width="12.5703125" style="2" customWidth="1"/>
    <col min="7938" max="7938" width="14.140625" style="2" customWidth="1"/>
    <col min="7939" max="7939" width="12" style="2" customWidth="1"/>
    <col min="7940" max="7940" width="9.140625" style="2"/>
    <col min="7941" max="7941" width="10.140625" style="2" bestFit="1" customWidth="1"/>
    <col min="7942" max="7942" width="10.42578125" style="2" customWidth="1"/>
    <col min="7943" max="7943" width="2.7109375" style="2" customWidth="1"/>
    <col min="7944" max="7945" width="9.140625" style="2"/>
    <col min="7946" max="7946" width="10.28515625" style="2" customWidth="1"/>
    <col min="7947" max="8192" width="9.140625" style="2"/>
    <col min="8193" max="8193" width="12.5703125" style="2" customWidth="1"/>
    <col min="8194" max="8194" width="14.140625" style="2" customWidth="1"/>
    <col min="8195" max="8195" width="12" style="2" customWidth="1"/>
    <col min="8196" max="8196" width="9.140625" style="2"/>
    <col min="8197" max="8197" width="10.140625" style="2" bestFit="1" customWidth="1"/>
    <col min="8198" max="8198" width="10.42578125" style="2" customWidth="1"/>
    <col min="8199" max="8199" width="2.7109375" style="2" customWidth="1"/>
    <col min="8200" max="8201" width="9.140625" style="2"/>
    <col min="8202" max="8202" width="10.28515625" style="2" customWidth="1"/>
    <col min="8203" max="8448" width="9.140625" style="2"/>
    <col min="8449" max="8449" width="12.5703125" style="2" customWidth="1"/>
    <col min="8450" max="8450" width="14.140625" style="2" customWidth="1"/>
    <col min="8451" max="8451" width="12" style="2" customWidth="1"/>
    <col min="8452" max="8452" width="9.140625" style="2"/>
    <col min="8453" max="8453" width="10.140625" style="2" bestFit="1" customWidth="1"/>
    <col min="8454" max="8454" width="10.42578125" style="2" customWidth="1"/>
    <col min="8455" max="8455" width="2.7109375" style="2" customWidth="1"/>
    <col min="8456" max="8457" width="9.140625" style="2"/>
    <col min="8458" max="8458" width="10.28515625" style="2" customWidth="1"/>
    <col min="8459" max="8704" width="9.140625" style="2"/>
    <col min="8705" max="8705" width="12.5703125" style="2" customWidth="1"/>
    <col min="8706" max="8706" width="14.140625" style="2" customWidth="1"/>
    <col min="8707" max="8707" width="12" style="2" customWidth="1"/>
    <col min="8708" max="8708" width="9.140625" style="2"/>
    <col min="8709" max="8709" width="10.140625" style="2" bestFit="1" customWidth="1"/>
    <col min="8710" max="8710" width="10.42578125" style="2" customWidth="1"/>
    <col min="8711" max="8711" width="2.7109375" style="2" customWidth="1"/>
    <col min="8712" max="8713" width="9.140625" style="2"/>
    <col min="8714" max="8714" width="10.28515625" style="2" customWidth="1"/>
    <col min="8715" max="8960" width="9.140625" style="2"/>
    <col min="8961" max="8961" width="12.5703125" style="2" customWidth="1"/>
    <col min="8962" max="8962" width="14.140625" style="2" customWidth="1"/>
    <col min="8963" max="8963" width="12" style="2" customWidth="1"/>
    <col min="8964" max="8964" width="9.140625" style="2"/>
    <col min="8965" max="8965" width="10.140625" style="2" bestFit="1" customWidth="1"/>
    <col min="8966" max="8966" width="10.42578125" style="2" customWidth="1"/>
    <col min="8967" max="8967" width="2.7109375" style="2" customWidth="1"/>
    <col min="8968" max="8969" width="9.140625" style="2"/>
    <col min="8970" max="8970" width="10.28515625" style="2" customWidth="1"/>
    <col min="8971" max="9216" width="9.140625" style="2"/>
    <col min="9217" max="9217" width="12.5703125" style="2" customWidth="1"/>
    <col min="9218" max="9218" width="14.140625" style="2" customWidth="1"/>
    <col min="9219" max="9219" width="12" style="2" customWidth="1"/>
    <col min="9220" max="9220" width="9.140625" style="2"/>
    <col min="9221" max="9221" width="10.140625" style="2" bestFit="1" customWidth="1"/>
    <col min="9222" max="9222" width="10.42578125" style="2" customWidth="1"/>
    <col min="9223" max="9223" width="2.7109375" style="2" customWidth="1"/>
    <col min="9224" max="9225" width="9.140625" style="2"/>
    <col min="9226" max="9226" width="10.28515625" style="2" customWidth="1"/>
    <col min="9227" max="9472" width="9.140625" style="2"/>
    <col min="9473" max="9473" width="12.5703125" style="2" customWidth="1"/>
    <col min="9474" max="9474" width="14.140625" style="2" customWidth="1"/>
    <col min="9475" max="9475" width="12" style="2" customWidth="1"/>
    <col min="9476" max="9476" width="9.140625" style="2"/>
    <col min="9477" max="9477" width="10.140625" style="2" bestFit="1" customWidth="1"/>
    <col min="9478" max="9478" width="10.42578125" style="2" customWidth="1"/>
    <col min="9479" max="9479" width="2.7109375" style="2" customWidth="1"/>
    <col min="9480" max="9481" width="9.140625" style="2"/>
    <col min="9482" max="9482" width="10.28515625" style="2" customWidth="1"/>
    <col min="9483" max="9728" width="9.140625" style="2"/>
    <col min="9729" max="9729" width="12.5703125" style="2" customWidth="1"/>
    <col min="9730" max="9730" width="14.140625" style="2" customWidth="1"/>
    <col min="9731" max="9731" width="12" style="2" customWidth="1"/>
    <col min="9732" max="9732" width="9.140625" style="2"/>
    <col min="9733" max="9733" width="10.140625" style="2" bestFit="1" customWidth="1"/>
    <col min="9734" max="9734" width="10.42578125" style="2" customWidth="1"/>
    <col min="9735" max="9735" width="2.7109375" style="2" customWidth="1"/>
    <col min="9736" max="9737" width="9.140625" style="2"/>
    <col min="9738" max="9738" width="10.28515625" style="2" customWidth="1"/>
    <col min="9739" max="9984" width="9.140625" style="2"/>
    <col min="9985" max="9985" width="12.5703125" style="2" customWidth="1"/>
    <col min="9986" max="9986" width="14.140625" style="2" customWidth="1"/>
    <col min="9987" max="9987" width="12" style="2" customWidth="1"/>
    <col min="9988" max="9988" width="9.140625" style="2"/>
    <col min="9989" max="9989" width="10.140625" style="2" bestFit="1" customWidth="1"/>
    <col min="9990" max="9990" width="10.42578125" style="2" customWidth="1"/>
    <col min="9991" max="9991" width="2.7109375" style="2" customWidth="1"/>
    <col min="9992" max="9993" width="9.140625" style="2"/>
    <col min="9994" max="9994" width="10.28515625" style="2" customWidth="1"/>
    <col min="9995" max="10240" width="9.140625" style="2"/>
    <col min="10241" max="10241" width="12.5703125" style="2" customWidth="1"/>
    <col min="10242" max="10242" width="14.140625" style="2" customWidth="1"/>
    <col min="10243" max="10243" width="12" style="2" customWidth="1"/>
    <col min="10244" max="10244" width="9.140625" style="2"/>
    <col min="10245" max="10245" width="10.140625" style="2" bestFit="1" customWidth="1"/>
    <col min="10246" max="10246" width="10.42578125" style="2" customWidth="1"/>
    <col min="10247" max="10247" width="2.7109375" style="2" customWidth="1"/>
    <col min="10248" max="10249" width="9.140625" style="2"/>
    <col min="10250" max="10250" width="10.28515625" style="2" customWidth="1"/>
    <col min="10251" max="10496" width="9.140625" style="2"/>
    <col min="10497" max="10497" width="12.5703125" style="2" customWidth="1"/>
    <col min="10498" max="10498" width="14.140625" style="2" customWidth="1"/>
    <col min="10499" max="10499" width="12" style="2" customWidth="1"/>
    <col min="10500" max="10500" width="9.140625" style="2"/>
    <col min="10501" max="10501" width="10.140625" style="2" bestFit="1" customWidth="1"/>
    <col min="10502" max="10502" width="10.42578125" style="2" customWidth="1"/>
    <col min="10503" max="10503" width="2.7109375" style="2" customWidth="1"/>
    <col min="10504" max="10505" width="9.140625" style="2"/>
    <col min="10506" max="10506" width="10.28515625" style="2" customWidth="1"/>
    <col min="10507" max="10752" width="9.140625" style="2"/>
    <col min="10753" max="10753" width="12.5703125" style="2" customWidth="1"/>
    <col min="10754" max="10754" width="14.140625" style="2" customWidth="1"/>
    <col min="10755" max="10755" width="12" style="2" customWidth="1"/>
    <col min="10756" max="10756" width="9.140625" style="2"/>
    <col min="10757" max="10757" width="10.140625" style="2" bestFit="1" customWidth="1"/>
    <col min="10758" max="10758" width="10.42578125" style="2" customWidth="1"/>
    <col min="10759" max="10759" width="2.7109375" style="2" customWidth="1"/>
    <col min="10760" max="10761" width="9.140625" style="2"/>
    <col min="10762" max="10762" width="10.28515625" style="2" customWidth="1"/>
    <col min="10763" max="11008" width="9.140625" style="2"/>
    <col min="11009" max="11009" width="12.5703125" style="2" customWidth="1"/>
    <col min="11010" max="11010" width="14.140625" style="2" customWidth="1"/>
    <col min="11011" max="11011" width="12" style="2" customWidth="1"/>
    <col min="11012" max="11012" width="9.140625" style="2"/>
    <col min="11013" max="11013" width="10.140625" style="2" bestFit="1" customWidth="1"/>
    <col min="11014" max="11014" width="10.42578125" style="2" customWidth="1"/>
    <col min="11015" max="11015" width="2.7109375" style="2" customWidth="1"/>
    <col min="11016" max="11017" width="9.140625" style="2"/>
    <col min="11018" max="11018" width="10.28515625" style="2" customWidth="1"/>
    <col min="11019" max="11264" width="9.140625" style="2"/>
    <col min="11265" max="11265" width="12.5703125" style="2" customWidth="1"/>
    <col min="11266" max="11266" width="14.140625" style="2" customWidth="1"/>
    <col min="11267" max="11267" width="12" style="2" customWidth="1"/>
    <col min="11268" max="11268" width="9.140625" style="2"/>
    <col min="11269" max="11269" width="10.140625" style="2" bestFit="1" customWidth="1"/>
    <col min="11270" max="11270" width="10.42578125" style="2" customWidth="1"/>
    <col min="11271" max="11271" width="2.7109375" style="2" customWidth="1"/>
    <col min="11272" max="11273" width="9.140625" style="2"/>
    <col min="11274" max="11274" width="10.28515625" style="2" customWidth="1"/>
    <col min="11275" max="11520" width="9.140625" style="2"/>
    <col min="11521" max="11521" width="12.5703125" style="2" customWidth="1"/>
    <col min="11522" max="11522" width="14.140625" style="2" customWidth="1"/>
    <col min="11523" max="11523" width="12" style="2" customWidth="1"/>
    <col min="11524" max="11524" width="9.140625" style="2"/>
    <col min="11525" max="11525" width="10.140625" style="2" bestFit="1" customWidth="1"/>
    <col min="11526" max="11526" width="10.42578125" style="2" customWidth="1"/>
    <col min="11527" max="11527" width="2.7109375" style="2" customWidth="1"/>
    <col min="11528" max="11529" width="9.140625" style="2"/>
    <col min="11530" max="11530" width="10.28515625" style="2" customWidth="1"/>
    <col min="11531" max="11776" width="9.140625" style="2"/>
    <col min="11777" max="11777" width="12.5703125" style="2" customWidth="1"/>
    <col min="11778" max="11778" width="14.140625" style="2" customWidth="1"/>
    <col min="11779" max="11779" width="12" style="2" customWidth="1"/>
    <col min="11780" max="11780" width="9.140625" style="2"/>
    <col min="11781" max="11781" width="10.140625" style="2" bestFit="1" customWidth="1"/>
    <col min="11782" max="11782" width="10.42578125" style="2" customWidth="1"/>
    <col min="11783" max="11783" width="2.7109375" style="2" customWidth="1"/>
    <col min="11784" max="11785" width="9.140625" style="2"/>
    <col min="11786" max="11786" width="10.28515625" style="2" customWidth="1"/>
    <col min="11787" max="12032" width="9.140625" style="2"/>
    <col min="12033" max="12033" width="12.5703125" style="2" customWidth="1"/>
    <col min="12034" max="12034" width="14.140625" style="2" customWidth="1"/>
    <col min="12035" max="12035" width="12" style="2" customWidth="1"/>
    <col min="12036" max="12036" width="9.140625" style="2"/>
    <col min="12037" max="12037" width="10.140625" style="2" bestFit="1" customWidth="1"/>
    <col min="12038" max="12038" width="10.42578125" style="2" customWidth="1"/>
    <col min="12039" max="12039" width="2.7109375" style="2" customWidth="1"/>
    <col min="12040" max="12041" width="9.140625" style="2"/>
    <col min="12042" max="12042" width="10.28515625" style="2" customWidth="1"/>
    <col min="12043" max="12288" width="9.140625" style="2"/>
    <col min="12289" max="12289" width="12.5703125" style="2" customWidth="1"/>
    <col min="12290" max="12290" width="14.140625" style="2" customWidth="1"/>
    <col min="12291" max="12291" width="12" style="2" customWidth="1"/>
    <col min="12292" max="12292" width="9.140625" style="2"/>
    <col min="12293" max="12293" width="10.140625" style="2" bestFit="1" customWidth="1"/>
    <col min="12294" max="12294" width="10.42578125" style="2" customWidth="1"/>
    <col min="12295" max="12295" width="2.7109375" style="2" customWidth="1"/>
    <col min="12296" max="12297" width="9.140625" style="2"/>
    <col min="12298" max="12298" width="10.28515625" style="2" customWidth="1"/>
    <col min="12299" max="12544" width="9.140625" style="2"/>
    <col min="12545" max="12545" width="12.5703125" style="2" customWidth="1"/>
    <col min="12546" max="12546" width="14.140625" style="2" customWidth="1"/>
    <col min="12547" max="12547" width="12" style="2" customWidth="1"/>
    <col min="12548" max="12548" width="9.140625" style="2"/>
    <col min="12549" max="12549" width="10.140625" style="2" bestFit="1" customWidth="1"/>
    <col min="12550" max="12550" width="10.42578125" style="2" customWidth="1"/>
    <col min="12551" max="12551" width="2.7109375" style="2" customWidth="1"/>
    <col min="12552" max="12553" width="9.140625" style="2"/>
    <col min="12554" max="12554" width="10.28515625" style="2" customWidth="1"/>
    <col min="12555" max="12800" width="9.140625" style="2"/>
    <col min="12801" max="12801" width="12.5703125" style="2" customWidth="1"/>
    <col min="12802" max="12802" width="14.140625" style="2" customWidth="1"/>
    <col min="12803" max="12803" width="12" style="2" customWidth="1"/>
    <col min="12804" max="12804" width="9.140625" style="2"/>
    <col min="12805" max="12805" width="10.140625" style="2" bestFit="1" customWidth="1"/>
    <col min="12806" max="12806" width="10.42578125" style="2" customWidth="1"/>
    <col min="12807" max="12807" width="2.7109375" style="2" customWidth="1"/>
    <col min="12808" max="12809" width="9.140625" style="2"/>
    <col min="12810" max="12810" width="10.28515625" style="2" customWidth="1"/>
    <col min="12811" max="13056" width="9.140625" style="2"/>
    <col min="13057" max="13057" width="12.5703125" style="2" customWidth="1"/>
    <col min="13058" max="13058" width="14.140625" style="2" customWidth="1"/>
    <col min="13059" max="13059" width="12" style="2" customWidth="1"/>
    <col min="13060" max="13060" width="9.140625" style="2"/>
    <col min="13061" max="13061" width="10.140625" style="2" bestFit="1" customWidth="1"/>
    <col min="13062" max="13062" width="10.42578125" style="2" customWidth="1"/>
    <col min="13063" max="13063" width="2.7109375" style="2" customWidth="1"/>
    <col min="13064" max="13065" width="9.140625" style="2"/>
    <col min="13066" max="13066" width="10.28515625" style="2" customWidth="1"/>
    <col min="13067" max="13312" width="9.140625" style="2"/>
    <col min="13313" max="13313" width="12.5703125" style="2" customWidth="1"/>
    <col min="13314" max="13314" width="14.140625" style="2" customWidth="1"/>
    <col min="13315" max="13315" width="12" style="2" customWidth="1"/>
    <col min="13316" max="13316" width="9.140625" style="2"/>
    <col min="13317" max="13317" width="10.140625" style="2" bestFit="1" customWidth="1"/>
    <col min="13318" max="13318" width="10.42578125" style="2" customWidth="1"/>
    <col min="13319" max="13319" width="2.7109375" style="2" customWidth="1"/>
    <col min="13320" max="13321" width="9.140625" style="2"/>
    <col min="13322" max="13322" width="10.28515625" style="2" customWidth="1"/>
    <col min="13323" max="13568" width="9.140625" style="2"/>
    <col min="13569" max="13569" width="12.5703125" style="2" customWidth="1"/>
    <col min="13570" max="13570" width="14.140625" style="2" customWidth="1"/>
    <col min="13571" max="13571" width="12" style="2" customWidth="1"/>
    <col min="13572" max="13572" width="9.140625" style="2"/>
    <col min="13573" max="13573" width="10.140625" style="2" bestFit="1" customWidth="1"/>
    <col min="13574" max="13574" width="10.42578125" style="2" customWidth="1"/>
    <col min="13575" max="13575" width="2.7109375" style="2" customWidth="1"/>
    <col min="13576" max="13577" width="9.140625" style="2"/>
    <col min="13578" max="13578" width="10.28515625" style="2" customWidth="1"/>
    <col min="13579" max="13824" width="9.140625" style="2"/>
    <col min="13825" max="13825" width="12.5703125" style="2" customWidth="1"/>
    <col min="13826" max="13826" width="14.140625" style="2" customWidth="1"/>
    <col min="13827" max="13827" width="12" style="2" customWidth="1"/>
    <col min="13828" max="13828" width="9.140625" style="2"/>
    <col min="13829" max="13829" width="10.140625" style="2" bestFit="1" customWidth="1"/>
    <col min="13830" max="13830" width="10.42578125" style="2" customWidth="1"/>
    <col min="13831" max="13831" width="2.7109375" style="2" customWidth="1"/>
    <col min="13832" max="13833" width="9.140625" style="2"/>
    <col min="13834" max="13834" width="10.28515625" style="2" customWidth="1"/>
    <col min="13835" max="14080" width="9.140625" style="2"/>
    <col min="14081" max="14081" width="12.5703125" style="2" customWidth="1"/>
    <col min="14082" max="14082" width="14.140625" style="2" customWidth="1"/>
    <col min="14083" max="14083" width="12" style="2" customWidth="1"/>
    <col min="14084" max="14084" width="9.140625" style="2"/>
    <col min="14085" max="14085" width="10.140625" style="2" bestFit="1" customWidth="1"/>
    <col min="14086" max="14086" width="10.42578125" style="2" customWidth="1"/>
    <col min="14087" max="14087" width="2.7109375" style="2" customWidth="1"/>
    <col min="14088" max="14089" width="9.140625" style="2"/>
    <col min="14090" max="14090" width="10.28515625" style="2" customWidth="1"/>
    <col min="14091" max="14336" width="9.140625" style="2"/>
    <col min="14337" max="14337" width="12.5703125" style="2" customWidth="1"/>
    <col min="14338" max="14338" width="14.140625" style="2" customWidth="1"/>
    <col min="14339" max="14339" width="12" style="2" customWidth="1"/>
    <col min="14340" max="14340" width="9.140625" style="2"/>
    <col min="14341" max="14341" width="10.140625" style="2" bestFit="1" customWidth="1"/>
    <col min="14342" max="14342" width="10.42578125" style="2" customWidth="1"/>
    <col min="14343" max="14343" width="2.7109375" style="2" customWidth="1"/>
    <col min="14344" max="14345" width="9.140625" style="2"/>
    <col min="14346" max="14346" width="10.28515625" style="2" customWidth="1"/>
    <col min="14347" max="14592" width="9.140625" style="2"/>
    <col min="14593" max="14593" width="12.5703125" style="2" customWidth="1"/>
    <col min="14594" max="14594" width="14.140625" style="2" customWidth="1"/>
    <col min="14595" max="14595" width="12" style="2" customWidth="1"/>
    <col min="14596" max="14596" width="9.140625" style="2"/>
    <col min="14597" max="14597" width="10.140625" style="2" bestFit="1" customWidth="1"/>
    <col min="14598" max="14598" width="10.42578125" style="2" customWidth="1"/>
    <col min="14599" max="14599" width="2.7109375" style="2" customWidth="1"/>
    <col min="14600" max="14601" width="9.140625" style="2"/>
    <col min="14602" max="14602" width="10.28515625" style="2" customWidth="1"/>
    <col min="14603" max="14848" width="9.140625" style="2"/>
    <col min="14849" max="14849" width="12.5703125" style="2" customWidth="1"/>
    <col min="14850" max="14850" width="14.140625" style="2" customWidth="1"/>
    <col min="14851" max="14851" width="12" style="2" customWidth="1"/>
    <col min="14852" max="14852" width="9.140625" style="2"/>
    <col min="14853" max="14853" width="10.140625" style="2" bestFit="1" customWidth="1"/>
    <col min="14854" max="14854" width="10.42578125" style="2" customWidth="1"/>
    <col min="14855" max="14855" width="2.7109375" style="2" customWidth="1"/>
    <col min="14856" max="14857" width="9.140625" style="2"/>
    <col min="14858" max="14858" width="10.28515625" style="2" customWidth="1"/>
    <col min="14859" max="15104" width="9.140625" style="2"/>
    <col min="15105" max="15105" width="12.5703125" style="2" customWidth="1"/>
    <col min="15106" max="15106" width="14.140625" style="2" customWidth="1"/>
    <col min="15107" max="15107" width="12" style="2" customWidth="1"/>
    <col min="15108" max="15108" width="9.140625" style="2"/>
    <col min="15109" max="15109" width="10.140625" style="2" bestFit="1" customWidth="1"/>
    <col min="15110" max="15110" width="10.42578125" style="2" customWidth="1"/>
    <col min="15111" max="15111" width="2.7109375" style="2" customWidth="1"/>
    <col min="15112" max="15113" width="9.140625" style="2"/>
    <col min="15114" max="15114" width="10.28515625" style="2" customWidth="1"/>
    <col min="15115" max="15360" width="9.140625" style="2"/>
    <col min="15361" max="15361" width="12.5703125" style="2" customWidth="1"/>
    <col min="15362" max="15362" width="14.140625" style="2" customWidth="1"/>
    <col min="15363" max="15363" width="12" style="2" customWidth="1"/>
    <col min="15364" max="15364" width="9.140625" style="2"/>
    <col min="15365" max="15365" width="10.140625" style="2" bestFit="1" customWidth="1"/>
    <col min="15366" max="15366" width="10.42578125" style="2" customWidth="1"/>
    <col min="15367" max="15367" width="2.7109375" style="2" customWidth="1"/>
    <col min="15368" max="15369" width="9.140625" style="2"/>
    <col min="15370" max="15370" width="10.28515625" style="2" customWidth="1"/>
    <col min="15371" max="15616" width="9.140625" style="2"/>
    <col min="15617" max="15617" width="12.5703125" style="2" customWidth="1"/>
    <col min="15618" max="15618" width="14.140625" style="2" customWidth="1"/>
    <col min="15619" max="15619" width="12" style="2" customWidth="1"/>
    <col min="15620" max="15620" width="9.140625" style="2"/>
    <col min="15621" max="15621" width="10.140625" style="2" bestFit="1" customWidth="1"/>
    <col min="15622" max="15622" width="10.42578125" style="2" customWidth="1"/>
    <col min="15623" max="15623" width="2.7109375" style="2" customWidth="1"/>
    <col min="15624" max="15625" width="9.140625" style="2"/>
    <col min="15626" max="15626" width="10.28515625" style="2" customWidth="1"/>
    <col min="15627" max="15872" width="9.140625" style="2"/>
    <col min="15873" max="15873" width="12.5703125" style="2" customWidth="1"/>
    <col min="15874" max="15874" width="14.140625" style="2" customWidth="1"/>
    <col min="15875" max="15875" width="12" style="2" customWidth="1"/>
    <col min="15876" max="15876" width="9.140625" style="2"/>
    <col min="15877" max="15877" width="10.140625" style="2" bestFit="1" customWidth="1"/>
    <col min="15878" max="15878" width="10.42578125" style="2" customWidth="1"/>
    <col min="15879" max="15879" width="2.7109375" style="2" customWidth="1"/>
    <col min="15880" max="15881" width="9.140625" style="2"/>
    <col min="15882" max="15882" width="10.28515625" style="2" customWidth="1"/>
    <col min="15883" max="16128" width="9.140625" style="2"/>
    <col min="16129" max="16129" width="12.5703125" style="2" customWidth="1"/>
    <col min="16130" max="16130" width="14.140625" style="2" customWidth="1"/>
    <col min="16131" max="16131" width="12" style="2" customWidth="1"/>
    <col min="16132" max="16132" width="9.140625" style="2"/>
    <col min="16133" max="16133" width="10.140625" style="2" bestFit="1" customWidth="1"/>
    <col min="16134" max="16134" width="10.42578125" style="2" customWidth="1"/>
    <col min="16135" max="16135" width="2.7109375" style="2" customWidth="1"/>
    <col min="16136" max="16137" width="9.140625" style="2"/>
    <col min="16138" max="16138" width="10.28515625" style="2" customWidth="1"/>
    <col min="16139" max="16384" width="9.140625" style="2"/>
  </cols>
  <sheetData>
    <row r="1" spans="1:13" ht="30.75" thickBot="1" x14ac:dyDescent="0.3">
      <c r="A1" s="299" t="s">
        <v>100</v>
      </c>
      <c r="B1" s="300"/>
      <c r="C1" s="300"/>
      <c r="D1" s="300"/>
      <c r="E1" s="300"/>
      <c r="F1" s="301"/>
      <c r="G1" s="15"/>
      <c r="H1" s="15"/>
      <c r="I1" s="62" t="s">
        <v>101</v>
      </c>
      <c r="J1" s="63" t="s">
        <v>102</v>
      </c>
      <c r="K1" s="64" t="s">
        <v>44</v>
      </c>
      <c r="L1" s="63" t="s">
        <v>103</v>
      </c>
      <c r="M1" s="65" t="s">
        <v>104</v>
      </c>
    </row>
    <row r="2" spans="1:13" x14ac:dyDescent="0.25">
      <c r="A2" s="302" t="s">
        <v>105</v>
      </c>
      <c r="B2" s="303"/>
      <c r="C2" s="66" t="e">
        <f>#REF!</f>
        <v>#REF!</v>
      </c>
      <c r="D2" s="67"/>
      <c r="E2" s="67"/>
      <c r="F2" s="68" t="s">
        <v>106</v>
      </c>
      <c r="G2" s="15"/>
      <c r="H2" s="15"/>
      <c r="I2" s="69" t="s">
        <v>99</v>
      </c>
      <c r="J2" s="70" t="e">
        <f>#REF!</f>
        <v>#REF!</v>
      </c>
      <c r="K2" s="71" t="e">
        <f>#REF!</f>
        <v>#REF!</v>
      </c>
      <c r="L2" s="71" t="e">
        <f>+J2-K2</f>
        <v>#REF!</v>
      </c>
      <c r="M2" s="72" t="e">
        <f>+L2/K2</f>
        <v>#REF!</v>
      </c>
    </row>
    <row r="3" spans="1:13" x14ac:dyDescent="0.25">
      <c r="A3" s="288" t="s">
        <v>107</v>
      </c>
      <c r="B3" s="289"/>
      <c r="C3" s="304" t="e">
        <f>#REF!</f>
        <v>#REF!</v>
      </c>
      <c r="D3" s="304"/>
      <c r="E3" s="304"/>
      <c r="F3" s="73"/>
      <c r="G3" s="15"/>
      <c r="H3" s="15"/>
      <c r="I3" s="74"/>
      <c r="J3" s="75"/>
      <c r="K3" s="75"/>
      <c r="L3" s="75"/>
      <c r="M3" s="76"/>
    </row>
    <row r="4" spans="1:13" x14ac:dyDescent="0.25">
      <c r="A4" s="288" t="s">
        <v>108</v>
      </c>
      <c r="B4" s="289"/>
      <c r="C4" s="305" t="e">
        <f>#REF!</f>
        <v>#REF!</v>
      </c>
      <c r="D4" s="305"/>
      <c r="E4" s="305"/>
      <c r="F4" s="76"/>
      <c r="G4" s="15"/>
      <c r="H4" s="15"/>
      <c r="I4" s="77" t="s">
        <v>109</v>
      </c>
      <c r="J4" s="70" t="e">
        <f>#REF!</f>
        <v>#REF!</v>
      </c>
      <c r="K4" s="71" t="e">
        <f>#REF!</f>
        <v>#REF!</v>
      </c>
      <c r="L4" s="71" t="e">
        <f>+J4-K4</f>
        <v>#REF!</v>
      </c>
      <c r="M4" s="72" t="e">
        <f>+L4/K4</f>
        <v>#REF!</v>
      </c>
    </row>
    <row r="5" spans="1:13" x14ac:dyDescent="0.25">
      <c r="A5" s="288" t="s">
        <v>110</v>
      </c>
      <c r="B5" s="289"/>
      <c r="C5" s="131" t="e">
        <f>#REF!</f>
        <v>#REF!</v>
      </c>
      <c r="D5" s="79"/>
      <c r="E5" s="80"/>
      <c r="F5" s="81" t="s">
        <v>42</v>
      </c>
      <c r="G5" s="15"/>
      <c r="H5" s="15"/>
      <c r="I5" s="77" t="s">
        <v>111</v>
      </c>
      <c r="J5" s="82" t="e">
        <f>((+J4/J2))</f>
        <v>#REF!</v>
      </c>
      <c r="K5" s="82" t="e">
        <f>((+K4/K2))</f>
        <v>#REF!</v>
      </c>
      <c r="L5" s="78"/>
      <c r="M5" s="83"/>
    </row>
    <row r="6" spans="1:13" x14ac:dyDescent="0.25">
      <c r="A6" s="288" t="s">
        <v>112</v>
      </c>
      <c r="B6" s="289"/>
      <c r="C6" s="290"/>
      <c r="D6" s="291"/>
      <c r="E6" s="291"/>
      <c r="F6" s="84"/>
      <c r="G6" s="15"/>
      <c r="H6" s="15"/>
      <c r="I6" s="74"/>
      <c r="J6" s="75"/>
      <c r="K6" s="75"/>
      <c r="L6" s="75"/>
      <c r="M6" s="76"/>
    </row>
    <row r="7" spans="1:13" ht="15.75" thickBot="1" x14ac:dyDescent="0.3">
      <c r="A7" s="292" t="s">
        <v>113</v>
      </c>
      <c r="B7" s="293"/>
      <c r="C7" s="294"/>
      <c r="D7" s="295"/>
      <c r="E7" s="295"/>
      <c r="F7" s="85"/>
      <c r="G7" s="15"/>
      <c r="H7" s="15"/>
      <c r="I7" s="77" t="s">
        <v>114</v>
      </c>
      <c r="J7" s="70" t="e">
        <f>#REF!</f>
        <v>#REF!</v>
      </c>
      <c r="K7" s="71" t="e">
        <f>#REF!</f>
        <v>#REF!</v>
      </c>
      <c r="L7" s="71" t="e">
        <f>+J7-K7</f>
        <v>#REF!</v>
      </c>
      <c r="M7" s="72" t="e">
        <f>+L7/K7</f>
        <v>#REF!</v>
      </c>
    </row>
    <row r="8" spans="1:13" ht="15.75" thickBot="1" x14ac:dyDescent="0.3">
      <c r="A8" s="15"/>
      <c r="B8" s="15"/>
      <c r="C8" s="15"/>
      <c r="D8" s="15"/>
      <c r="E8" s="15"/>
      <c r="F8" s="15"/>
      <c r="G8" s="15"/>
      <c r="I8" s="74"/>
      <c r="J8" s="75"/>
      <c r="K8" s="75"/>
      <c r="L8" s="75"/>
      <c r="M8" s="76"/>
    </row>
    <row r="9" spans="1:13" ht="15.75" thickBot="1" x14ac:dyDescent="0.3">
      <c r="A9" s="296" t="s">
        <v>115</v>
      </c>
      <c r="B9" s="297"/>
      <c r="C9" s="297"/>
      <c r="D9" s="297"/>
      <c r="E9" s="297"/>
      <c r="F9" s="297"/>
      <c r="G9" s="298"/>
      <c r="H9" s="15"/>
      <c r="I9" s="160" t="s">
        <v>116</v>
      </c>
      <c r="J9" s="161" t="e">
        <f>#REF!</f>
        <v>#REF!</v>
      </c>
      <c r="K9" s="162" t="e">
        <f>#REF!</f>
        <v>#REF!</v>
      </c>
      <c r="L9" s="162" t="e">
        <f>+J9-K9</f>
        <v>#REF!</v>
      </c>
      <c r="M9" s="163" t="e">
        <f>+L9/K9</f>
        <v>#REF!</v>
      </c>
    </row>
    <row r="10" spans="1:13" ht="15.75" thickBot="1" x14ac:dyDescent="0.3">
      <c r="A10" s="77" t="s">
        <v>42</v>
      </c>
      <c r="B10" s="86"/>
      <c r="C10" s="78" t="s">
        <v>117</v>
      </c>
      <c r="D10" s="286"/>
      <c r="E10" s="286"/>
      <c r="F10" s="286"/>
      <c r="G10" s="287"/>
      <c r="H10" s="15"/>
      <c r="I10" s="15"/>
      <c r="J10" s="15"/>
      <c r="K10" s="15"/>
      <c r="L10" s="15"/>
      <c r="M10" s="15"/>
    </row>
    <row r="11" spans="1:13" ht="30" x14ac:dyDescent="0.25">
      <c r="A11" s="87"/>
      <c r="B11" s="88"/>
      <c r="C11" s="89"/>
      <c r="D11" s="90" t="s">
        <v>118</v>
      </c>
      <c r="E11" s="250"/>
      <c r="F11" s="251"/>
      <c r="G11" s="252"/>
      <c r="H11" s="15"/>
      <c r="I11" s="95" t="s">
        <v>120</v>
      </c>
      <c r="J11" s="96" t="s">
        <v>102</v>
      </c>
      <c r="K11" s="64" t="s">
        <v>44</v>
      </c>
      <c r="L11" s="96" t="s">
        <v>103</v>
      </c>
      <c r="M11" s="97" t="s">
        <v>104</v>
      </c>
    </row>
    <row r="12" spans="1:13" ht="15.75" thickBot="1" x14ac:dyDescent="0.3">
      <c r="A12" s="91" t="s">
        <v>119</v>
      </c>
      <c r="B12" s="92"/>
      <c r="C12" s="93"/>
      <c r="D12" s="94"/>
      <c r="E12" s="253"/>
      <c r="F12" s="254"/>
      <c r="G12" s="255"/>
      <c r="H12" s="15"/>
      <c r="I12" s="77" t="s">
        <v>119</v>
      </c>
      <c r="J12" s="98" t="e">
        <f>#REF!</f>
        <v>#REF!</v>
      </c>
      <c r="K12" s="71" t="e">
        <f>#REF!</f>
        <v>#REF!</v>
      </c>
      <c r="L12" s="71" t="e">
        <f>+J12-K12</f>
        <v>#REF!</v>
      </c>
      <c r="M12" s="72" t="e">
        <f>+L12/K12</f>
        <v>#REF!</v>
      </c>
    </row>
    <row r="13" spans="1:13" ht="15.75" thickBot="1" x14ac:dyDescent="0.3">
      <c r="A13" s="15"/>
      <c r="B13" s="15"/>
      <c r="C13" s="15"/>
      <c r="D13" s="15"/>
      <c r="E13" s="15"/>
      <c r="F13" s="15"/>
      <c r="G13" s="15"/>
      <c r="H13" s="15"/>
      <c r="I13" s="74"/>
      <c r="J13" s="75"/>
      <c r="K13" s="75"/>
      <c r="L13" s="75"/>
      <c r="M13" s="76"/>
    </row>
    <row r="14" spans="1:13" x14ac:dyDescent="0.25">
      <c r="A14" s="99" t="s">
        <v>121</v>
      </c>
      <c r="B14" s="100"/>
      <c r="C14" s="100"/>
      <c r="D14" s="100"/>
      <c r="E14" s="100"/>
      <c r="F14" s="100"/>
      <c r="G14" s="101"/>
      <c r="H14" s="15"/>
      <c r="I14" s="77" t="s">
        <v>125</v>
      </c>
      <c r="J14" s="71" t="e">
        <f>#REF!</f>
        <v>#REF!</v>
      </c>
      <c r="K14" s="71" t="e">
        <f>#REF!</f>
        <v>#REF!</v>
      </c>
      <c r="L14" s="71" t="e">
        <f>+J14-K14</f>
        <v>#REF!</v>
      </c>
      <c r="M14" s="72" t="e">
        <f>+L14/K14</f>
        <v>#REF!</v>
      </c>
    </row>
    <row r="15" spans="1:13" x14ac:dyDescent="0.25">
      <c r="A15" s="132" t="s">
        <v>122</v>
      </c>
      <c r="B15" s="133" t="s">
        <v>147</v>
      </c>
      <c r="C15" s="133" t="s">
        <v>123</v>
      </c>
      <c r="D15" s="259" t="s">
        <v>124</v>
      </c>
      <c r="E15" s="259"/>
      <c r="F15" s="102"/>
      <c r="G15" s="103"/>
      <c r="H15" s="15"/>
      <c r="I15" s="74"/>
      <c r="J15" s="107"/>
      <c r="K15" s="107"/>
      <c r="L15" s="107"/>
      <c r="M15" s="108"/>
    </row>
    <row r="16" spans="1:13" x14ac:dyDescent="0.25">
      <c r="A16" s="104"/>
      <c r="B16" s="105"/>
      <c r="C16" s="106">
        <f>+B16*12</f>
        <v>0</v>
      </c>
      <c r="D16" s="256"/>
      <c r="E16" s="256"/>
      <c r="F16" s="102"/>
      <c r="G16" s="103"/>
      <c r="H16" s="15"/>
      <c r="I16" s="77" t="s">
        <v>126</v>
      </c>
      <c r="J16" s="71" t="e">
        <f>#REF!</f>
        <v>#REF!</v>
      </c>
      <c r="K16" s="71" t="e">
        <f>#REF!</f>
        <v>#REF!</v>
      </c>
      <c r="L16" s="71" t="e">
        <f>+J16-K16</f>
        <v>#REF!</v>
      </c>
      <c r="M16" s="72" t="e">
        <f>+L16/K16</f>
        <v>#REF!</v>
      </c>
    </row>
    <row r="17" spans="1:17" x14ac:dyDescent="0.25">
      <c r="A17" s="104"/>
      <c r="B17" s="105"/>
      <c r="C17" s="106">
        <f>+B17*12</f>
        <v>0</v>
      </c>
      <c r="D17" s="256"/>
      <c r="E17" s="256"/>
      <c r="F17" s="102"/>
      <c r="G17" s="103"/>
      <c r="H17" s="15"/>
      <c r="I17" s="74"/>
      <c r="J17" s="107"/>
      <c r="K17" s="107"/>
      <c r="L17" s="107"/>
      <c r="M17" s="108"/>
    </row>
    <row r="18" spans="1:17" x14ac:dyDescent="0.25">
      <c r="A18" s="104"/>
      <c r="B18" s="105"/>
      <c r="C18" s="106">
        <f t="shared" ref="C18:C19" si="0">+B18*12</f>
        <v>0</v>
      </c>
      <c r="D18" s="256"/>
      <c r="E18" s="256"/>
      <c r="F18" s="102"/>
      <c r="G18" s="103"/>
      <c r="H18" s="15"/>
      <c r="I18" s="77" t="s">
        <v>127</v>
      </c>
      <c r="J18" s="71" t="e">
        <f>#REF!</f>
        <v>#REF!</v>
      </c>
      <c r="K18" s="71" t="e">
        <f>#REF!</f>
        <v>#REF!</v>
      </c>
      <c r="L18" s="71" t="e">
        <f>+J18-K18</f>
        <v>#REF!</v>
      </c>
      <c r="M18" s="72" t="e">
        <f>+L18/K18</f>
        <v>#REF!</v>
      </c>
    </row>
    <row r="19" spans="1:17" ht="15.75" thickBot="1" x14ac:dyDescent="0.3">
      <c r="A19" s="184"/>
      <c r="B19" s="185"/>
      <c r="C19" s="186">
        <f t="shared" si="0"/>
        <v>0</v>
      </c>
      <c r="D19" s="257"/>
      <c r="E19" s="258"/>
      <c r="F19" s="187"/>
      <c r="G19" s="188"/>
      <c r="H19" s="14"/>
      <c r="I19" s="74"/>
      <c r="J19" s="107"/>
      <c r="K19" s="107"/>
      <c r="L19" s="107"/>
      <c r="M19" s="108"/>
    </row>
    <row r="20" spans="1:17" ht="16.5" thickTop="1" thickBot="1" x14ac:dyDescent="0.3">
      <c r="A20" s="91"/>
      <c r="B20" s="182" t="s">
        <v>1</v>
      </c>
      <c r="C20" s="183">
        <f>SUM(C16:C19)</f>
        <v>0</v>
      </c>
      <c r="D20" s="248" t="s">
        <v>175</v>
      </c>
      <c r="E20" s="249"/>
      <c r="F20" s="181" t="e">
        <f>#REF!</f>
        <v>#REF!</v>
      </c>
      <c r="G20" s="180" t="e">
        <f>F20-C20</f>
        <v>#REF!</v>
      </c>
      <c r="H20" s="14"/>
      <c r="I20" s="77" t="s">
        <v>128</v>
      </c>
      <c r="J20" s="71" t="e">
        <f>#REF!</f>
        <v>#REF!</v>
      </c>
      <c r="K20" s="71" t="e">
        <f>#REF!</f>
        <v>#REF!</v>
      </c>
      <c r="L20" s="71" t="e">
        <f>+J20-K20</f>
        <v>#REF!</v>
      </c>
      <c r="M20" s="72" t="e">
        <f>+L20/K20</f>
        <v>#REF!</v>
      </c>
    </row>
    <row r="21" spans="1:17" ht="15.75" thickBot="1" x14ac:dyDescent="0.3">
      <c r="A21" s="109"/>
      <c r="B21" s="14"/>
      <c r="C21" s="14"/>
      <c r="D21" s="14"/>
      <c r="E21" s="14"/>
      <c r="F21" s="14"/>
      <c r="G21" s="14"/>
      <c r="H21" s="14"/>
      <c r="I21" s="74"/>
      <c r="J21" s="107"/>
      <c r="K21" s="107"/>
      <c r="L21" s="107"/>
      <c r="M21" s="108"/>
    </row>
    <row r="22" spans="1:17" x14ac:dyDescent="0.25">
      <c r="A22" s="243" t="s">
        <v>49</v>
      </c>
      <c r="B22" s="244"/>
      <c r="C22" s="167" t="s">
        <v>130</v>
      </c>
      <c r="D22" s="111"/>
      <c r="E22" s="245"/>
      <c r="F22" s="246"/>
      <c r="G22" s="247"/>
      <c r="H22" s="15"/>
      <c r="I22" s="77" t="s">
        <v>129</v>
      </c>
      <c r="J22" s="71" t="e">
        <f>#REF!</f>
        <v>#REF!</v>
      </c>
      <c r="K22" s="71" t="e">
        <f>#REF!</f>
        <v>#REF!</v>
      </c>
      <c r="L22" s="71" t="e">
        <f>+J22-K22</f>
        <v>#REF!</v>
      </c>
      <c r="M22" s="72" t="e">
        <f>+L22/K22</f>
        <v>#REF!</v>
      </c>
    </row>
    <row r="23" spans="1:17" x14ac:dyDescent="0.25">
      <c r="A23" s="112" t="s">
        <v>132</v>
      </c>
      <c r="B23" s="113">
        <v>0</v>
      </c>
      <c r="C23" s="114">
        <v>1</v>
      </c>
      <c r="D23" s="115">
        <f>+B23*C23</f>
        <v>0</v>
      </c>
      <c r="E23" s="170"/>
      <c r="F23" s="170"/>
      <c r="G23" s="171"/>
      <c r="H23" s="15"/>
      <c r="I23" s="74"/>
      <c r="J23" s="107"/>
      <c r="K23" s="107"/>
      <c r="L23" s="107"/>
      <c r="M23" s="108"/>
    </row>
    <row r="24" spans="1:17" ht="15.75" thickBot="1" x14ac:dyDescent="0.3">
      <c r="A24" s="172" t="s">
        <v>132</v>
      </c>
      <c r="B24" s="173">
        <v>0</v>
      </c>
      <c r="C24" s="174">
        <v>1</v>
      </c>
      <c r="D24" s="175">
        <f>+B24*C24</f>
        <v>0</v>
      </c>
      <c r="E24" s="175">
        <f>+D23+D24</f>
        <v>0</v>
      </c>
      <c r="F24" s="175" t="e">
        <f>#REF!</f>
        <v>#REF!</v>
      </c>
      <c r="G24" s="176" t="e">
        <f>-E24-F24</f>
        <v>#REF!</v>
      </c>
      <c r="H24" s="15"/>
      <c r="I24" s="77" t="s">
        <v>131</v>
      </c>
      <c r="J24" s="71" t="e">
        <f>#REF!</f>
        <v>#REF!</v>
      </c>
      <c r="K24" s="71" t="e">
        <f>#REF!</f>
        <v>#REF!</v>
      </c>
      <c r="L24" s="71" t="e">
        <f>+J24-K24</f>
        <v>#REF!</v>
      </c>
      <c r="M24" s="72" t="e">
        <f>+L24/K24</f>
        <v>#REF!</v>
      </c>
    </row>
    <row r="25" spans="1:17" ht="15.75" thickBot="1" x14ac:dyDescent="0.3">
      <c r="A25" s="266" t="s">
        <v>134</v>
      </c>
      <c r="B25" s="267"/>
      <c r="C25" s="267"/>
      <c r="D25" s="267"/>
      <c r="E25" s="177" t="e">
        <f>#REF!/'MH Review Worksheet (year)'!C5</f>
        <v>#REF!</v>
      </c>
      <c r="F25" s="178"/>
      <c r="G25" s="179"/>
      <c r="H25" s="15"/>
      <c r="I25" s="74"/>
      <c r="J25" s="75"/>
      <c r="K25" s="107"/>
      <c r="L25" s="107"/>
      <c r="M25" s="108"/>
    </row>
    <row r="26" spans="1:17" ht="15.75" thickBot="1" x14ac:dyDescent="0.3">
      <c r="A26" s="279"/>
      <c r="B26" s="279"/>
      <c r="C26" s="279"/>
      <c r="D26" s="279"/>
      <c r="E26" s="279"/>
      <c r="F26" s="279"/>
      <c r="G26" s="279"/>
      <c r="H26" s="15"/>
      <c r="I26" s="157" t="s">
        <v>133</v>
      </c>
      <c r="J26" s="98" t="e">
        <f>#REF!</f>
        <v>#REF!</v>
      </c>
      <c r="K26" s="71" t="e">
        <f>#REF!</f>
        <v>#REF!</v>
      </c>
      <c r="L26" s="71" t="e">
        <f>+J26-K26</f>
        <v>#REF!</v>
      </c>
      <c r="M26" s="72" t="e">
        <f>+L26/K26</f>
        <v>#REF!</v>
      </c>
    </row>
    <row r="27" spans="1:17" x14ac:dyDescent="0.25">
      <c r="A27" s="271" t="s">
        <v>136</v>
      </c>
      <c r="B27" s="272"/>
      <c r="C27" s="110" t="s">
        <v>130</v>
      </c>
      <c r="D27" s="111"/>
      <c r="E27" s="273"/>
      <c r="F27" s="273"/>
      <c r="G27" s="274"/>
      <c r="H27" s="15"/>
      <c r="I27" s="74"/>
      <c r="J27" s="75"/>
      <c r="K27" s="107"/>
      <c r="L27" s="107"/>
      <c r="M27" s="108"/>
    </row>
    <row r="28" spans="1:17" ht="15.75" thickBot="1" x14ac:dyDescent="0.3">
      <c r="A28" s="280" t="s">
        <v>138</v>
      </c>
      <c r="B28" s="281"/>
      <c r="C28" s="282"/>
      <c r="D28" s="283"/>
      <c r="E28" s="284"/>
      <c r="F28" s="284"/>
      <c r="G28" s="285"/>
      <c r="H28" s="14"/>
      <c r="I28" s="157" t="s">
        <v>155</v>
      </c>
      <c r="J28" s="98" t="e">
        <f>SUM(#REF!+#REF!+#REF!+#REF!+#REF!+#REF!+#REF!+#REF!+#REF!+#REF!)</f>
        <v>#REF!</v>
      </c>
      <c r="K28" s="71" t="e">
        <f>SUM(#REF!+#REF!+#REF!+#REF!+#REF!+#REF!+#REF!+#REF!+#REF!+#REF!)</f>
        <v>#REF!</v>
      </c>
      <c r="L28" s="71" t="e">
        <f>+J28-K28</f>
        <v>#REF!</v>
      </c>
      <c r="M28" s="72" t="e">
        <f>+L28/K28</f>
        <v>#REF!</v>
      </c>
    </row>
    <row r="29" spans="1:17" x14ac:dyDescent="0.25">
      <c r="A29" s="189"/>
      <c r="B29" s="189"/>
      <c r="C29" s="189"/>
      <c r="D29" s="189"/>
      <c r="E29" s="189"/>
      <c r="F29" s="189"/>
      <c r="G29" s="189"/>
      <c r="H29" s="14"/>
      <c r="I29" s="74"/>
      <c r="J29" s="75"/>
      <c r="K29" s="107"/>
      <c r="L29" s="107"/>
      <c r="M29" s="108"/>
    </row>
    <row r="30" spans="1:17" ht="15.75" thickBot="1" x14ac:dyDescent="0.3">
      <c r="A30" s="189"/>
      <c r="B30" s="189"/>
      <c r="C30" s="189"/>
      <c r="D30" s="189"/>
      <c r="E30" s="189"/>
      <c r="F30" s="189"/>
      <c r="G30" s="189"/>
      <c r="H30" s="14"/>
      <c r="I30" s="160" t="s">
        <v>154</v>
      </c>
      <c r="J30" s="164" t="e">
        <f>SUM(J14:J28)</f>
        <v>#REF!</v>
      </c>
      <c r="K30" s="164" t="e">
        <f t="shared" ref="K30:L30" si="1">SUM(K14:K28)</f>
        <v>#REF!</v>
      </c>
      <c r="L30" s="164" t="e">
        <f t="shared" si="1"/>
        <v>#REF!</v>
      </c>
      <c r="M30" s="163" t="e">
        <f>+L30/K30</f>
        <v>#REF!</v>
      </c>
    </row>
    <row r="31" spans="1:17" ht="15.75" thickBot="1" x14ac:dyDescent="0.3">
      <c r="A31" s="189"/>
      <c r="B31" s="189"/>
      <c r="C31" s="189"/>
      <c r="D31" s="189"/>
      <c r="E31" s="189"/>
      <c r="F31" s="189"/>
      <c r="G31" s="189"/>
      <c r="H31" s="14"/>
      <c r="I31" s="14"/>
      <c r="J31" s="14"/>
      <c r="K31" s="14"/>
      <c r="L31" s="14"/>
      <c r="M31" s="14"/>
    </row>
    <row r="32" spans="1:17" ht="18.75" x14ac:dyDescent="0.3">
      <c r="A32" s="14"/>
      <c r="B32" s="14"/>
      <c r="C32" s="14"/>
      <c r="D32" s="14"/>
      <c r="E32" s="116"/>
      <c r="F32" s="14"/>
      <c r="G32" s="14"/>
      <c r="H32" s="15"/>
      <c r="I32" s="14"/>
      <c r="J32" s="268" t="s">
        <v>135</v>
      </c>
      <c r="K32" s="269"/>
      <c r="L32" s="269"/>
      <c r="M32" s="270"/>
      <c r="Q32" s="118"/>
    </row>
    <row r="33" spans="1:17" ht="19.5" thickBot="1" x14ac:dyDescent="0.35">
      <c r="A33" s="14"/>
      <c r="B33" s="14"/>
      <c r="C33" s="14"/>
      <c r="D33" s="14"/>
      <c r="E33" s="116"/>
      <c r="F33" s="14"/>
      <c r="G33" s="14"/>
      <c r="H33" s="15"/>
      <c r="I33" s="117"/>
      <c r="J33" s="275" t="s">
        <v>137</v>
      </c>
      <c r="K33" s="276"/>
      <c r="L33" s="277" t="e">
        <f>#REF!</f>
        <v>#REF!</v>
      </c>
      <c r="M33" s="278"/>
      <c r="Q33" s="118"/>
    </row>
    <row r="34" spans="1:17" ht="15.75" thickBot="1" x14ac:dyDescent="0.3">
      <c r="A34" s="14"/>
      <c r="B34" s="14"/>
      <c r="C34" s="14"/>
      <c r="D34" s="14"/>
      <c r="E34" s="116"/>
      <c r="F34" s="14"/>
      <c r="G34" s="14"/>
      <c r="H34" s="15"/>
      <c r="I34" s="117"/>
      <c r="J34" s="117"/>
      <c r="K34" s="117"/>
      <c r="L34" s="117"/>
      <c r="M34" s="117"/>
    </row>
    <row r="35" spans="1:17" x14ac:dyDescent="0.25">
      <c r="A35" s="260" t="s">
        <v>139</v>
      </c>
      <c r="B35" s="261"/>
      <c r="C35" s="261"/>
      <c r="D35" s="261"/>
      <c r="E35" s="261"/>
      <c r="F35" s="119" t="s">
        <v>140</v>
      </c>
      <c r="G35" s="119" t="s">
        <v>141</v>
      </c>
      <c r="H35" s="120"/>
      <c r="I35" s="120"/>
      <c r="J35" s="120"/>
      <c r="K35" s="120"/>
      <c r="L35" s="120"/>
      <c r="M35" s="121"/>
    </row>
    <row r="36" spans="1:17" x14ac:dyDescent="0.25">
      <c r="A36" s="262"/>
      <c r="B36" s="263"/>
      <c r="C36" s="263"/>
      <c r="D36" s="263"/>
      <c r="E36" s="263"/>
      <c r="F36" s="122" t="e">
        <f>K14/K7</f>
        <v>#REF!</v>
      </c>
      <c r="G36" s="122" t="e">
        <f>J14/J7</f>
        <v>#REF!</v>
      </c>
      <c r="H36" s="123"/>
      <c r="I36" s="123" t="s">
        <v>142</v>
      </c>
      <c r="J36" s="123"/>
      <c r="K36" s="124" t="e">
        <f>M14</f>
        <v>#REF!</v>
      </c>
      <c r="L36" s="123"/>
      <c r="M36" s="125"/>
    </row>
    <row r="37" spans="1:17" x14ac:dyDescent="0.25">
      <c r="A37" s="264" t="s">
        <v>143</v>
      </c>
      <c r="B37" s="265"/>
      <c r="C37" s="265"/>
      <c r="D37" s="265"/>
      <c r="E37" s="265"/>
      <c r="F37" s="166"/>
      <c r="G37" s="166"/>
      <c r="H37" s="166"/>
      <c r="I37" s="166"/>
      <c r="J37" s="166"/>
      <c r="K37" s="166"/>
      <c r="L37" s="166"/>
      <c r="M37" s="126"/>
    </row>
    <row r="38" spans="1:17" x14ac:dyDescent="0.25">
      <c r="A38" s="127" t="s">
        <v>144</v>
      </c>
      <c r="B38" s="306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8"/>
    </row>
    <row r="39" spans="1:17" x14ac:dyDescent="0.25">
      <c r="A39" s="128" t="s">
        <v>145</v>
      </c>
      <c r="B39" s="306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8"/>
    </row>
    <row r="40" spans="1:17" x14ac:dyDescent="0.25">
      <c r="A40" s="129" t="s">
        <v>144</v>
      </c>
      <c r="B40" s="306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8"/>
    </row>
    <row r="41" spans="1:17" x14ac:dyDescent="0.25">
      <c r="A41" s="128" t="s">
        <v>145</v>
      </c>
      <c r="B41" s="306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8"/>
    </row>
    <row r="42" spans="1:17" x14ac:dyDescent="0.25">
      <c r="A42" s="129" t="s">
        <v>144</v>
      </c>
      <c r="B42" s="306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8"/>
    </row>
    <row r="43" spans="1:17" x14ac:dyDescent="0.25">
      <c r="A43" s="128" t="s">
        <v>145</v>
      </c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</row>
    <row r="44" spans="1:17" x14ac:dyDescent="0.25">
      <c r="A44" s="129" t="s">
        <v>144</v>
      </c>
      <c r="B44" s="306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8"/>
    </row>
    <row r="45" spans="1:17" x14ac:dyDescent="0.25">
      <c r="A45" s="128" t="s">
        <v>145</v>
      </c>
      <c r="B45" s="306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8"/>
    </row>
    <row r="46" spans="1:17" x14ac:dyDescent="0.25">
      <c r="A46" s="129" t="s">
        <v>144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8"/>
    </row>
    <row r="47" spans="1:17" ht="15.75" thickBot="1" x14ac:dyDescent="0.3">
      <c r="A47" s="130" t="s">
        <v>145</v>
      </c>
      <c r="B47" s="309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1"/>
    </row>
    <row r="48" spans="1:17" x14ac:dyDescent="0.25">
      <c r="I48" s="5"/>
      <c r="J48" s="5"/>
      <c r="K48" s="5"/>
      <c r="L48" s="5"/>
      <c r="M48" s="5"/>
    </row>
    <row r="49" spans="9:13" x14ac:dyDescent="0.25">
      <c r="I49" s="5"/>
      <c r="J49" s="5"/>
      <c r="K49" s="5"/>
      <c r="L49" s="5"/>
      <c r="M49" s="5"/>
    </row>
    <row r="50" spans="9:13" x14ac:dyDescent="0.25">
      <c r="I50" s="5"/>
      <c r="J50" s="5"/>
      <c r="K50" s="5"/>
      <c r="L50" s="5"/>
      <c r="M50" s="5"/>
    </row>
    <row r="51" spans="9:13" x14ac:dyDescent="0.25">
      <c r="I51" s="5"/>
      <c r="J51" s="5"/>
      <c r="K51" s="5"/>
      <c r="L51" s="5"/>
      <c r="M51" s="5"/>
    </row>
  </sheetData>
  <sheetProtection algorithmName="SHA-512" hashValue="dFxUB6L/8fqse55GEgi8ijMBoP2RZud2DjuLyk4fh+EyoRBZ8hqQTrvNReuOI0AtSsb//UQ28QhxjRzVdSQBDg==" saltValue="++9uSursA+zsxCsyOSOtIg==" spinCount="100000" sheet="1" objects="1" scenarios="1"/>
  <mergeCells count="43">
    <mergeCell ref="B43:M43"/>
    <mergeCell ref="B44:M44"/>
    <mergeCell ref="B45:M45"/>
    <mergeCell ref="B46:M46"/>
    <mergeCell ref="B47:M47"/>
    <mergeCell ref="B38:M38"/>
    <mergeCell ref="B39:M39"/>
    <mergeCell ref="B40:M40"/>
    <mergeCell ref="B41:M41"/>
    <mergeCell ref="B42:M42"/>
    <mergeCell ref="A1:F1"/>
    <mergeCell ref="A2:B2"/>
    <mergeCell ref="A3:B3"/>
    <mergeCell ref="C3:E3"/>
    <mergeCell ref="A4:B4"/>
    <mergeCell ref="C4:E4"/>
    <mergeCell ref="D10:G10"/>
    <mergeCell ref="A5:B5"/>
    <mergeCell ref="A6:B6"/>
    <mergeCell ref="C6:E6"/>
    <mergeCell ref="A7:B7"/>
    <mergeCell ref="C7:E7"/>
    <mergeCell ref="A9:G9"/>
    <mergeCell ref="A35:E36"/>
    <mergeCell ref="A37:E37"/>
    <mergeCell ref="A25:D25"/>
    <mergeCell ref="J32:M32"/>
    <mergeCell ref="A27:B27"/>
    <mergeCell ref="E27:G27"/>
    <mergeCell ref="J33:K33"/>
    <mergeCell ref="L33:M33"/>
    <mergeCell ref="A26:G26"/>
    <mergeCell ref="A28:C28"/>
    <mergeCell ref="D28:G28"/>
    <mergeCell ref="A22:B22"/>
    <mergeCell ref="E22:G22"/>
    <mergeCell ref="D20:E20"/>
    <mergeCell ref="E11:G12"/>
    <mergeCell ref="D16:E16"/>
    <mergeCell ref="D17:E17"/>
    <mergeCell ref="D18:E18"/>
    <mergeCell ref="D19:E19"/>
    <mergeCell ref="D15:E15"/>
  </mergeCells>
  <conditionalFormatting sqref="G24">
    <cfRule type="cellIs" dxfId="1" priority="1" operator="lessThan">
      <formula>-1</formula>
    </cfRule>
    <cfRule type="cellIs" dxfId="0" priority="2" operator="greaterThan">
      <formula>1</formula>
    </cfRule>
  </conditionalFormatting>
  <dataValidations count="2">
    <dataValidation type="list" allowBlank="1" showInputMessage="1" showErrorMessage="1" sqref="WVJ983045:WVK983045 IX7:IY7 ST7:SU7 ACP7:ACQ7 AML7:AMM7 AWH7:AWI7 BGD7:BGE7 BPZ7:BQA7 BZV7:BZW7 CJR7:CJS7 CTN7:CTO7 DDJ7:DDK7 DNF7:DNG7 DXB7:DXC7 EGX7:EGY7 EQT7:EQU7 FAP7:FAQ7 FKL7:FKM7 FUH7:FUI7 GED7:GEE7 GNZ7:GOA7 GXV7:GXW7 HHR7:HHS7 HRN7:HRO7 IBJ7:IBK7 ILF7:ILG7 IVB7:IVC7 JEX7:JEY7 JOT7:JOU7 JYP7:JYQ7 KIL7:KIM7 KSH7:KSI7 LCD7:LCE7 LLZ7:LMA7 LVV7:LVW7 MFR7:MFS7 MPN7:MPO7 MZJ7:MZK7 NJF7:NJG7 NTB7:NTC7 OCX7:OCY7 OMT7:OMU7 OWP7:OWQ7 PGL7:PGM7 PQH7:PQI7 QAD7:QAE7 QJZ7:QKA7 QTV7:QTW7 RDR7:RDS7 RNN7:RNO7 RXJ7:RXK7 SHF7:SHG7 SRB7:SRC7 TAX7:TAY7 TKT7:TKU7 TUP7:TUQ7 UEL7:UEM7 UOH7:UOI7 UYD7:UYE7 VHZ7:VIA7 VRV7:VRW7 WBR7:WBS7 WLN7:WLO7 WVJ7:WVK7 C65537:D65537 IX65541:IY65541 ST65541:SU65541 ACP65541:ACQ65541 AML65541:AMM65541 AWH65541:AWI65541 BGD65541:BGE65541 BPZ65541:BQA65541 BZV65541:BZW65541 CJR65541:CJS65541 CTN65541:CTO65541 DDJ65541:DDK65541 DNF65541:DNG65541 DXB65541:DXC65541 EGX65541:EGY65541 EQT65541:EQU65541 FAP65541:FAQ65541 FKL65541:FKM65541 FUH65541:FUI65541 GED65541:GEE65541 GNZ65541:GOA65541 GXV65541:GXW65541 HHR65541:HHS65541 HRN65541:HRO65541 IBJ65541:IBK65541 ILF65541:ILG65541 IVB65541:IVC65541 JEX65541:JEY65541 JOT65541:JOU65541 JYP65541:JYQ65541 KIL65541:KIM65541 KSH65541:KSI65541 LCD65541:LCE65541 LLZ65541:LMA65541 LVV65541:LVW65541 MFR65541:MFS65541 MPN65541:MPO65541 MZJ65541:MZK65541 NJF65541:NJG65541 NTB65541:NTC65541 OCX65541:OCY65541 OMT65541:OMU65541 OWP65541:OWQ65541 PGL65541:PGM65541 PQH65541:PQI65541 QAD65541:QAE65541 QJZ65541:QKA65541 QTV65541:QTW65541 RDR65541:RDS65541 RNN65541:RNO65541 RXJ65541:RXK65541 SHF65541:SHG65541 SRB65541:SRC65541 TAX65541:TAY65541 TKT65541:TKU65541 TUP65541:TUQ65541 UEL65541:UEM65541 UOH65541:UOI65541 UYD65541:UYE65541 VHZ65541:VIA65541 VRV65541:VRW65541 WBR65541:WBS65541 WLN65541:WLO65541 WVJ65541:WVK65541 C131073:D131073 IX131077:IY131077 ST131077:SU131077 ACP131077:ACQ131077 AML131077:AMM131077 AWH131077:AWI131077 BGD131077:BGE131077 BPZ131077:BQA131077 BZV131077:BZW131077 CJR131077:CJS131077 CTN131077:CTO131077 DDJ131077:DDK131077 DNF131077:DNG131077 DXB131077:DXC131077 EGX131077:EGY131077 EQT131077:EQU131077 FAP131077:FAQ131077 FKL131077:FKM131077 FUH131077:FUI131077 GED131077:GEE131077 GNZ131077:GOA131077 GXV131077:GXW131077 HHR131077:HHS131077 HRN131077:HRO131077 IBJ131077:IBK131077 ILF131077:ILG131077 IVB131077:IVC131077 JEX131077:JEY131077 JOT131077:JOU131077 JYP131077:JYQ131077 KIL131077:KIM131077 KSH131077:KSI131077 LCD131077:LCE131077 LLZ131077:LMA131077 LVV131077:LVW131077 MFR131077:MFS131077 MPN131077:MPO131077 MZJ131077:MZK131077 NJF131077:NJG131077 NTB131077:NTC131077 OCX131077:OCY131077 OMT131077:OMU131077 OWP131077:OWQ131077 PGL131077:PGM131077 PQH131077:PQI131077 QAD131077:QAE131077 QJZ131077:QKA131077 QTV131077:QTW131077 RDR131077:RDS131077 RNN131077:RNO131077 RXJ131077:RXK131077 SHF131077:SHG131077 SRB131077:SRC131077 TAX131077:TAY131077 TKT131077:TKU131077 TUP131077:TUQ131077 UEL131077:UEM131077 UOH131077:UOI131077 UYD131077:UYE131077 VHZ131077:VIA131077 VRV131077:VRW131077 WBR131077:WBS131077 WLN131077:WLO131077 WVJ131077:WVK131077 C196609:D196609 IX196613:IY196613 ST196613:SU196613 ACP196613:ACQ196613 AML196613:AMM196613 AWH196613:AWI196613 BGD196613:BGE196613 BPZ196613:BQA196613 BZV196613:BZW196613 CJR196613:CJS196613 CTN196613:CTO196613 DDJ196613:DDK196613 DNF196613:DNG196613 DXB196613:DXC196613 EGX196613:EGY196613 EQT196613:EQU196613 FAP196613:FAQ196613 FKL196613:FKM196613 FUH196613:FUI196613 GED196613:GEE196613 GNZ196613:GOA196613 GXV196613:GXW196613 HHR196613:HHS196613 HRN196613:HRO196613 IBJ196613:IBK196613 ILF196613:ILG196613 IVB196613:IVC196613 JEX196613:JEY196613 JOT196613:JOU196613 JYP196613:JYQ196613 KIL196613:KIM196613 KSH196613:KSI196613 LCD196613:LCE196613 LLZ196613:LMA196613 LVV196613:LVW196613 MFR196613:MFS196613 MPN196613:MPO196613 MZJ196613:MZK196613 NJF196613:NJG196613 NTB196613:NTC196613 OCX196613:OCY196613 OMT196613:OMU196613 OWP196613:OWQ196613 PGL196613:PGM196613 PQH196613:PQI196613 QAD196613:QAE196613 QJZ196613:QKA196613 QTV196613:QTW196613 RDR196613:RDS196613 RNN196613:RNO196613 RXJ196613:RXK196613 SHF196613:SHG196613 SRB196613:SRC196613 TAX196613:TAY196613 TKT196613:TKU196613 TUP196613:TUQ196613 UEL196613:UEM196613 UOH196613:UOI196613 UYD196613:UYE196613 VHZ196613:VIA196613 VRV196613:VRW196613 WBR196613:WBS196613 WLN196613:WLO196613 WVJ196613:WVK196613 C262145:D262145 IX262149:IY262149 ST262149:SU262149 ACP262149:ACQ262149 AML262149:AMM262149 AWH262149:AWI262149 BGD262149:BGE262149 BPZ262149:BQA262149 BZV262149:BZW262149 CJR262149:CJS262149 CTN262149:CTO262149 DDJ262149:DDK262149 DNF262149:DNG262149 DXB262149:DXC262149 EGX262149:EGY262149 EQT262149:EQU262149 FAP262149:FAQ262149 FKL262149:FKM262149 FUH262149:FUI262149 GED262149:GEE262149 GNZ262149:GOA262149 GXV262149:GXW262149 HHR262149:HHS262149 HRN262149:HRO262149 IBJ262149:IBK262149 ILF262149:ILG262149 IVB262149:IVC262149 JEX262149:JEY262149 JOT262149:JOU262149 JYP262149:JYQ262149 KIL262149:KIM262149 KSH262149:KSI262149 LCD262149:LCE262149 LLZ262149:LMA262149 LVV262149:LVW262149 MFR262149:MFS262149 MPN262149:MPO262149 MZJ262149:MZK262149 NJF262149:NJG262149 NTB262149:NTC262149 OCX262149:OCY262149 OMT262149:OMU262149 OWP262149:OWQ262149 PGL262149:PGM262149 PQH262149:PQI262149 QAD262149:QAE262149 QJZ262149:QKA262149 QTV262149:QTW262149 RDR262149:RDS262149 RNN262149:RNO262149 RXJ262149:RXK262149 SHF262149:SHG262149 SRB262149:SRC262149 TAX262149:TAY262149 TKT262149:TKU262149 TUP262149:TUQ262149 UEL262149:UEM262149 UOH262149:UOI262149 UYD262149:UYE262149 VHZ262149:VIA262149 VRV262149:VRW262149 WBR262149:WBS262149 WLN262149:WLO262149 WVJ262149:WVK262149 C327681:D327681 IX327685:IY327685 ST327685:SU327685 ACP327685:ACQ327685 AML327685:AMM327685 AWH327685:AWI327685 BGD327685:BGE327685 BPZ327685:BQA327685 BZV327685:BZW327685 CJR327685:CJS327685 CTN327685:CTO327685 DDJ327685:DDK327685 DNF327685:DNG327685 DXB327685:DXC327685 EGX327685:EGY327685 EQT327685:EQU327685 FAP327685:FAQ327685 FKL327685:FKM327685 FUH327685:FUI327685 GED327685:GEE327685 GNZ327685:GOA327685 GXV327685:GXW327685 HHR327685:HHS327685 HRN327685:HRO327685 IBJ327685:IBK327685 ILF327685:ILG327685 IVB327685:IVC327685 JEX327685:JEY327685 JOT327685:JOU327685 JYP327685:JYQ327685 KIL327685:KIM327685 KSH327685:KSI327685 LCD327685:LCE327685 LLZ327685:LMA327685 LVV327685:LVW327685 MFR327685:MFS327685 MPN327685:MPO327685 MZJ327685:MZK327685 NJF327685:NJG327685 NTB327685:NTC327685 OCX327685:OCY327685 OMT327685:OMU327685 OWP327685:OWQ327685 PGL327685:PGM327685 PQH327685:PQI327685 QAD327685:QAE327685 QJZ327685:QKA327685 QTV327685:QTW327685 RDR327685:RDS327685 RNN327685:RNO327685 RXJ327685:RXK327685 SHF327685:SHG327685 SRB327685:SRC327685 TAX327685:TAY327685 TKT327685:TKU327685 TUP327685:TUQ327685 UEL327685:UEM327685 UOH327685:UOI327685 UYD327685:UYE327685 VHZ327685:VIA327685 VRV327685:VRW327685 WBR327685:WBS327685 WLN327685:WLO327685 WVJ327685:WVK327685 C393217:D393217 IX393221:IY393221 ST393221:SU393221 ACP393221:ACQ393221 AML393221:AMM393221 AWH393221:AWI393221 BGD393221:BGE393221 BPZ393221:BQA393221 BZV393221:BZW393221 CJR393221:CJS393221 CTN393221:CTO393221 DDJ393221:DDK393221 DNF393221:DNG393221 DXB393221:DXC393221 EGX393221:EGY393221 EQT393221:EQU393221 FAP393221:FAQ393221 FKL393221:FKM393221 FUH393221:FUI393221 GED393221:GEE393221 GNZ393221:GOA393221 GXV393221:GXW393221 HHR393221:HHS393221 HRN393221:HRO393221 IBJ393221:IBK393221 ILF393221:ILG393221 IVB393221:IVC393221 JEX393221:JEY393221 JOT393221:JOU393221 JYP393221:JYQ393221 KIL393221:KIM393221 KSH393221:KSI393221 LCD393221:LCE393221 LLZ393221:LMA393221 LVV393221:LVW393221 MFR393221:MFS393221 MPN393221:MPO393221 MZJ393221:MZK393221 NJF393221:NJG393221 NTB393221:NTC393221 OCX393221:OCY393221 OMT393221:OMU393221 OWP393221:OWQ393221 PGL393221:PGM393221 PQH393221:PQI393221 QAD393221:QAE393221 QJZ393221:QKA393221 QTV393221:QTW393221 RDR393221:RDS393221 RNN393221:RNO393221 RXJ393221:RXK393221 SHF393221:SHG393221 SRB393221:SRC393221 TAX393221:TAY393221 TKT393221:TKU393221 TUP393221:TUQ393221 UEL393221:UEM393221 UOH393221:UOI393221 UYD393221:UYE393221 VHZ393221:VIA393221 VRV393221:VRW393221 WBR393221:WBS393221 WLN393221:WLO393221 WVJ393221:WVK393221 C458753:D458753 IX458757:IY458757 ST458757:SU458757 ACP458757:ACQ458757 AML458757:AMM458757 AWH458757:AWI458757 BGD458757:BGE458757 BPZ458757:BQA458757 BZV458757:BZW458757 CJR458757:CJS458757 CTN458757:CTO458757 DDJ458757:DDK458757 DNF458757:DNG458757 DXB458757:DXC458757 EGX458757:EGY458757 EQT458757:EQU458757 FAP458757:FAQ458757 FKL458757:FKM458757 FUH458757:FUI458757 GED458757:GEE458757 GNZ458757:GOA458757 GXV458757:GXW458757 HHR458757:HHS458757 HRN458757:HRO458757 IBJ458757:IBK458757 ILF458757:ILG458757 IVB458757:IVC458757 JEX458757:JEY458757 JOT458757:JOU458757 JYP458757:JYQ458757 KIL458757:KIM458757 KSH458757:KSI458757 LCD458757:LCE458757 LLZ458757:LMA458757 LVV458757:LVW458757 MFR458757:MFS458757 MPN458757:MPO458757 MZJ458757:MZK458757 NJF458757:NJG458757 NTB458757:NTC458757 OCX458757:OCY458757 OMT458757:OMU458757 OWP458757:OWQ458757 PGL458757:PGM458757 PQH458757:PQI458757 QAD458757:QAE458757 QJZ458757:QKA458757 QTV458757:QTW458757 RDR458757:RDS458757 RNN458757:RNO458757 RXJ458757:RXK458757 SHF458757:SHG458757 SRB458757:SRC458757 TAX458757:TAY458757 TKT458757:TKU458757 TUP458757:TUQ458757 UEL458757:UEM458757 UOH458757:UOI458757 UYD458757:UYE458757 VHZ458757:VIA458757 VRV458757:VRW458757 WBR458757:WBS458757 WLN458757:WLO458757 WVJ458757:WVK458757 C524289:D524289 IX524293:IY524293 ST524293:SU524293 ACP524293:ACQ524293 AML524293:AMM524293 AWH524293:AWI524293 BGD524293:BGE524293 BPZ524293:BQA524293 BZV524293:BZW524293 CJR524293:CJS524293 CTN524293:CTO524293 DDJ524293:DDK524293 DNF524293:DNG524293 DXB524293:DXC524293 EGX524293:EGY524293 EQT524293:EQU524293 FAP524293:FAQ524293 FKL524293:FKM524293 FUH524293:FUI524293 GED524293:GEE524293 GNZ524293:GOA524293 GXV524293:GXW524293 HHR524293:HHS524293 HRN524293:HRO524293 IBJ524293:IBK524293 ILF524293:ILG524293 IVB524293:IVC524293 JEX524293:JEY524293 JOT524293:JOU524293 JYP524293:JYQ524293 KIL524293:KIM524293 KSH524293:KSI524293 LCD524293:LCE524293 LLZ524293:LMA524293 LVV524293:LVW524293 MFR524293:MFS524293 MPN524293:MPO524293 MZJ524293:MZK524293 NJF524293:NJG524293 NTB524293:NTC524293 OCX524293:OCY524293 OMT524293:OMU524293 OWP524293:OWQ524293 PGL524293:PGM524293 PQH524293:PQI524293 QAD524293:QAE524293 QJZ524293:QKA524293 QTV524293:QTW524293 RDR524293:RDS524293 RNN524293:RNO524293 RXJ524293:RXK524293 SHF524293:SHG524293 SRB524293:SRC524293 TAX524293:TAY524293 TKT524293:TKU524293 TUP524293:TUQ524293 UEL524293:UEM524293 UOH524293:UOI524293 UYD524293:UYE524293 VHZ524293:VIA524293 VRV524293:VRW524293 WBR524293:WBS524293 WLN524293:WLO524293 WVJ524293:WVK524293 C589825:D589825 IX589829:IY589829 ST589829:SU589829 ACP589829:ACQ589829 AML589829:AMM589829 AWH589829:AWI589829 BGD589829:BGE589829 BPZ589829:BQA589829 BZV589829:BZW589829 CJR589829:CJS589829 CTN589829:CTO589829 DDJ589829:DDK589829 DNF589829:DNG589829 DXB589829:DXC589829 EGX589829:EGY589829 EQT589829:EQU589829 FAP589829:FAQ589829 FKL589829:FKM589829 FUH589829:FUI589829 GED589829:GEE589829 GNZ589829:GOA589829 GXV589829:GXW589829 HHR589829:HHS589829 HRN589829:HRO589829 IBJ589829:IBK589829 ILF589829:ILG589829 IVB589829:IVC589829 JEX589829:JEY589829 JOT589829:JOU589829 JYP589829:JYQ589829 KIL589829:KIM589829 KSH589829:KSI589829 LCD589829:LCE589829 LLZ589829:LMA589829 LVV589829:LVW589829 MFR589829:MFS589829 MPN589829:MPO589829 MZJ589829:MZK589829 NJF589829:NJG589829 NTB589829:NTC589829 OCX589829:OCY589829 OMT589829:OMU589829 OWP589829:OWQ589829 PGL589829:PGM589829 PQH589829:PQI589829 QAD589829:QAE589829 QJZ589829:QKA589829 QTV589829:QTW589829 RDR589829:RDS589829 RNN589829:RNO589829 RXJ589829:RXK589829 SHF589829:SHG589829 SRB589829:SRC589829 TAX589829:TAY589829 TKT589829:TKU589829 TUP589829:TUQ589829 UEL589829:UEM589829 UOH589829:UOI589829 UYD589829:UYE589829 VHZ589829:VIA589829 VRV589829:VRW589829 WBR589829:WBS589829 WLN589829:WLO589829 WVJ589829:WVK589829 C655361:D655361 IX655365:IY655365 ST655365:SU655365 ACP655365:ACQ655365 AML655365:AMM655365 AWH655365:AWI655365 BGD655365:BGE655365 BPZ655365:BQA655365 BZV655365:BZW655365 CJR655365:CJS655365 CTN655365:CTO655365 DDJ655365:DDK655365 DNF655365:DNG655365 DXB655365:DXC655365 EGX655365:EGY655365 EQT655365:EQU655365 FAP655365:FAQ655365 FKL655365:FKM655365 FUH655365:FUI655365 GED655365:GEE655365 GNZ655365:GOA655365 GXV655365:GXW655365 HHR655365:HHS655365 HRN655365:HRO655365 IBJ655365:IBK655365 ILF655365:ILG655365 IVB655365:IVC655365 JEX655365:JEY655365 JOT655365:JOU655365 JYP655365:JYQ655365 KIL655365:KIM655365 KSH655365:KSI655365 LCD655365:LCE655365 LLZ655365:LMA655365 LVV655365:LVW655365 MFR655365:MFS655365 MPN655365:MPO655365 MZJ655365:MZK655365 NJF655365:NJG655365 NTB655365:NTC655365 OCX655365:OCY655365 OMT655365:OMU655365 OWP655365:OWQ655365 PGL655365:PGM655365 PQH655365:PQI655365 QAD655365:QAE655365 QJZ655365:QKA655365 QTV655365:QTW655365 RDR655365:RDS655365 RNN655365:RNO655365 RXJ655365:RXK655365 SHF655365:SHG655365 SRB655365:SRC655365 TAX655365:TAY655365 TKT655365:TKU655365 TUP655365:TUQ655365 UEL655365:UEM655365 UOH655365:UOI655365 UYD655365:UYE655365 VHZ655365:VIA655365 VRV655365:VRW655365 WBR655365:WBS655365 WLN655365:WLO655365 WVJ655365:WVK655365 C720897:D720897 IX720901:IY720901 ST720901:SU720901 ACP720901:ACQ720901 AML720901:AMM720901 AWH720901:AWI720901 BGD720901:BGE720901 BPZ720901:BQA720901 BZV720901:BZW720901 CJR720901:CJS720901 CTN720901:CTO720901 DDJ720901:DDK720901 DNF720901:DNG720901 DXB720901:DXC720901 EGX720901:EGY720901 EQT720901:EQU720901 FAP720901:FAQ720901 FKL720901:FKM720901 FUH720901:FUI720901 GED720901:GEE720901 GNZ720901:GOA720901 GXV720901:GXW720901 HHR720901:HHS720901 HRN720901:HRO720901 IBJ720901:IBK720901 ILF720901:ILG720901 IVB720901:IVC720901 JEX720901:JEY720901 JOT720901:JOU720901 JYP720901:JYQ720901 KIL720901:KIM720901 KSH720901:KSI720901 LCD720901:LCE720901 LLZ720901:LMA720901 LVV720901:LVW720901 MFR720901:MFS720901 MPN720901:MPO720901 MZJ720901:MZK720901 NJF720901:NJG720901 NTB720901:NTC720901 OCX720901:OCY720901 OMT720901:OMU720901 OWP720901:OWQ720901 PGL720901:PGM720901 PQH720901:PQI720901 QAD720901:QAE720901 QJZ720901:QKA720901 QTV720901:QTW720901 RDR720901:RDS720901 RNN720901:RNO720901 RXJ720901:RXK720901 SHF720901:SHG720901 SRB720901:SRC720901 TAX720901:TAY720901 TKT720901:TKU720901 TUP720901:TUQ720901 UEL720901:UEM720901 UOH720901:UOI720901 UYD720901:UYE720901 VHZ720901:VIA720901 VRV720901:VRW720901 WBR720901:WBS720901 WLN720901:WLO720901 WVJ720901:WVK720901 C786433:D786433 IX786437:IY786437 ST786437:SU786437 ACP786437:ACQ786437 AML786437:AMM786437 AWH786437:AWI786437 BGD786437:BGE786437 BPZ786437:BQA786437 BZV786437:BZW786437 CJR786437:CJS786437 CTN786437:CTO786437 DDJ786437:DDK786437 DNF786437:DNG786437 DXB786437:DXC786437 EGX786437:EGY786437 EQT786437:EQU786437 FAP786437:FAQ786437 FKL786437:FKM786437 FUH786437:FUI786437 GED786437:GEE786437 GNZ786437:GOA786437 GXV786437:GXW786437 HHR786437:HHS786437 HRN786437:HRO786437 IBJ786437:IBK786437 ILF786437:ILG786437 IVB786437:IVC786437 JEX786437:JEY786437 JOT786437:JOU786437 JYP786437:JYQ786437 KIL786437:KIM786437 KSH786437:KSI786437 LCD786437:LCE786437 LLZ786437:LMA786437 LVV786437:LVW786437 MFR786437:MFS786437 MPN786437:MPO786437 MZJ786437:MZK786437 NJF786437:NJG786437 NTB786437:NTC786437 OCX786437:OCY786437 OMT786437:OMU786437 OWP786437:OWQ786437 PGL786437:PGM786437 PQH786437:PQI786437 QAD786437:QAE786437 QJZ786437:QKA786437 QTV786437:QTW786437 RDR786437:RDS786437 RNN786437:RNO786437 RXJ786437:RXK786437 SHF786437:SHG786437 SRB786437:SRC786437 TAX786437:TAY786437 TKT786437:TKU786437 TUP786437:TUQ786437 UEL786437:UEM786437 UOH786437:UOI786437 UYD786437:UYE786437 VHZ786437:VIA786437 VRV786437:VRW786437 WBR786437:WBS786437 WLN786437:WLO786437 WVJ786437:WVK786437 C851969:D851969 IX851973:IY851973 ST851973:SU851973 ACP851973:ACQ851973 AML851973:AMM851973 AWH851973:AWI851973 BGD851973:BGE851973 BPZ851973:BQA851973 BZV851973:BZW851973 CJR851973:CJS851973 CTN851973:CTO851973 DDJ851973:DDK851973 DNF851973:DNG851973 DXB851973:DXC851973 EGX851973:EGY851973 EQT851973:EQU851973 FAP851973:FAQ851973 FKL851973:FKM851973 FUH851973:FUI851973 GED851973:GEE851973 GNZ851973:GOA851973 GXV851973:GXW851973 HHR851973:HHS851973 HRN851973:HRO851973 IBJ851973:IBK851973 ILF851973:ILG851973 IVB851973:IVC851973 JEX851973:JEY851973 JOT851973:JOU851973 JYP851973:JYQ851973 KIL851973:KIM851973 KSH851973:KSI851973 LCD851973:LCE851973 LLZ851973:LMA851973 LVV851973:LVW851973 MFR851973:MFS851973 MPN851973:MPO851973 MZJ851973:MZK851973 NJF851973:NJG851973 NTB851973:NTC851973 OCX851973:OCY851973 OMT851973:OMU851973 OWP851973:OWQ851973 PGL851973:PGM851973 PQH851973:PQI851973 QAD851973:QAE851973 QJZ851973:QKA851973 QTV851973:QTW851973 RDR851973:RDS851973 RNN851973:RNO851973 RXJ851973:RXK851973 SHF851973:SHG851973 SRB851973:SRC851973 TAX851973:TAY851973 TKT851973:TKU851973 TUP851973:TUQ851973 UEL851973:UEM851973 UOH851973:UOI851973 UYD851973:UYE851973 VHZ851973:VIA851973 VRV851973:VRW851973 WBR851973:WBS851973 WLN851973:WLO851973 WVJ851973:WVK851973 C917505:D917505 IX917509:IY917509 ST917509:SU917509 ACP917509:ACQ917509 AML917509:AMM917509 AWH917509:AWI917509 BGD917509:BGE917509 BPZ917509:BQA917509 BZV917509:BZW917509 CJR917509:CJS917509 CTN917509:CTO917509 DDJ917509:DDK917509 DNF917509:DNG917509 DXB917509:DXC917509 EGX917509:EGY917509 EQT917509:EQU917509 FAP917509:FAQ917509 FKL917509:FKM917509 FUH917509:FUI917509 GED917509:GEE917509 GNZ917509:GOA917509 GXV917509:GXW917509 HHR917509:HHS917509 HRN917509:HRO917509 IBJ917509:IBK917509 ILF917509:ILG917509 IVB917509:IVC917509 JEX917509:JEY917509 JOT917509:JOU917509 JYP917509:JYQ917509 KIL917509:KIM917509 KSH917509:KSI917509 LCD917509:LCE917509 LLZ917509:LMA917509 LVV917509:LVW917509 MFR917509:MFS917509 MPN917509:MPO917509 MZJ917509:MZK917509 NJF917509:NJG917509 NTB917509:NTC917509 OCX917509:OCY917509 OMT917509:OMU917509 OWP917509:OWQ917509 PGL917509:PGM917509 PQH917509:PQI917509 QAD917509:QAE917509 QJZ917509:QKA917509 QTV917509:QTW917509 RDR917509:RDS917509 RNN917509:RNO917509 RXJ917509:RXK917509 SHF917509:SHG917509 SRB917509:SRC917509 TAX917509:TAY917509 TKT917509:TKU917509 TUP917509:TUQ917509 UEL917509:UEM917509 UOH917509:UOI917509 UYD917509:UYE917509 VHZ917509:VIA917509 VRV917509:VRW917509 WBR917509:WBS917509 WLN917509:WLO917509 WVJ917509:WVK917509 C983041:D983041 IX983045:IY983045 ST983045:SU983045 ACP983045:ACQ983045 AML983045:AMM983045 AWH983045:AWI983045 BGD983045:BGE983045 BPZ983045:BQA983045 BZV983045:BZW983045 CJR983045:CJS983045 CTN983045:CTO983045 DDJ983045:DDK983045 DNF983045:DNG983045 DXB983045:DXC983045 EGX983045:EGY983045 EQT983045:EQU983045 FAP983045:FAQ983045 FKL983045:FKM983045 FUH983045:FUI983045 GED983045:GEE983045 GNZ983045:GOA983045 GXV983045:GXW983045 HHR983045:HHS983045 HRN983045:HRO983045 IBJ983045:IBK983045 ILF983045:ILG983045 IVB983045:IVC983045 JEX983045:JEY983045 JOT983045:JOU983045 JYP983045:JYQ983045 KIL983045:KIM983045 KSH983045:KSI983045 LCD983045:LCE983045 LLZ983045:LMA983045 LVV983045:LVW983045 MFR983045:MFS983045 MPN983045:MPO983045 MZJ983045:MZK983045 NJF983045:NJG983045 NTB983045:NTC983045 OCX983045:OCY983045 OMT983045:OMU983045 OWP983045:OWQ983045 PGL983045:PGM983045 PQH983045:PQI983045 QAD983045:QAE983045 QJZ983045:QKA983045 QTV983045:QTW983045 RDR983045:RDS983045 RNN983045:RNO983045 RXJ983045:RXK983045 SHF983045:SHG983045 SRB983045:SRC983045 TAX983045:TAY983045 TKT983045:TKU983045 TUP983045:TUQ983045 UEL983045:UEM983045 UOH983045:UOI983045 UYD983045:UYE983045 VHZ983045:VIA983045 VRV983045:VRW983045 WBR983045:WBS983045 WLN983045:WLO983045 C7">
      <formula1>"Ricci Abbott, Lori Johnson, Cindy Wardwell"</formula1>
    </dataValidation>
    <dataValidation type="list" allowBlank="1" showInputMessage="1" showErrorMessage="1" sqref="WVJ983044:WVK983044 IX6:IY6 ST6:SU6 ACP6:ACQ6 AML6:AMM6 AWH6:AWI6 BGD6:BGE6 BPZ6:BQA6 BZV6:BZW6 CJR6:CJS6 CTN6:CTO6 DDJ6:DDK6 DNF6:DNG6 DXB6:DXC6 EGX6:EGY6 EQT6:EQU6 FAP6:FAQ6 FKL6:FKM6 FUH6:FUI6 GED6:GEE6 GNZ6:GOA6 GXV6:GXW6 HHR6:HHS6 HRN6:HRO6 IBJ6:IBK6 ILF6:ILG6 IVB6:IVC6 JEX6:JEY6 JOT6:JOU6 JYP6:JYQ6 KIL6:KIM6 KSH6:KSI6 LCD6:LCE6 LLZ6:LMA6 LVV6:LVW6 MFR6:MFS6 MPN6:MPO6 MZJ6:MZK6 NJF6:NJG6 NTB6:NTC6 OCX6:OCY6 OMT6:OMU6 OWP6:OWQ6 PGL6:PGM6 PQH6:PQI6 QAD6:QAE6 QJZ6:QKA6 QTV6:QTW6 RDR6:RDS6 RNN6:RNO6 RXJ6:RXK6 SHF6:SHG6 SRB6:SRC6 TAX6:TAY6 TKT6:TKU6 TUP6:TUQ6 UEL6:UEM6 UOH6:UOI6 UYD6:UYE6 VHZ6:VIA6 VRV6:VRW6 WBR6:WBS6 WLN6:WLO6 WVJ6:WVK6 C65536:D65536 IX65540:IY65540 ST65540:SU65540 ACP65540:ACQ65540 AML65540:AMM65540 AWH65540:AWI65540 BGD65540:BGE65540 BPZ65540:BQA65540 BZV65540:BZW65540 CJR65540:CJS65540 CTN65540:CTO65540 DDJ65540:DDK65540 DNF65540:DNG65540 DXB65540:DXC65540 EGX65540:EGY65540 EQT65540:EQU65540 FAP65540:FAQ65540 FKL65540:FKM65540 FUH65540:FUI65540 GED65540:GEE65540 GNZ65540:GOA65540 GXV65540:GXW65540 HHR65540:HHS65540 HRN65540:HRO65540 IBJ65540:IBK65540 ILF65540:ILG65540 IVB65540:IVC65540 JEX65540:JEY65540 JOT65540:JOU65540 JYP65540:JYQ65540 KIL65540:KIM65540 KSH65540:KSI65540 LCD65540:LCE65540 LLZ65540:LMA65540 LVV65540:LVW65540 MFR65540:MFS65540 MPN65540:MPO65540 MZJ65540:MZK65540 NJF65540:NJG65540 NTB65540:NTC65540 OCX65540:OCY65540 OMT65540:OMU65540 OWP65540:OWQ65540 PGL65540:PGM65540 PQH65540:PQI65540 QAD65540:QAE65540 QJZ65540:QKA65540 QTV65540:QTW65540 RDR65540:RDS65540 RNN65540:RNO65540 RXJ65540:RXK65540 SHF65540:SHG65540 SRB65540:SRC65540 TAX65540:TAY65540 TKT65540:TKU65540 TUP65540:TUQ65540 UEL65540:UEM65540 UOH65540:UOI65540 UYD65540:UYE65540 VHZ65540:VIA65540 VRV65540:VRW65540 WBR65540:WBS65540 WLN65540:WLO65540 WVJ65540:WVK65540 C131072:D131072 IX131076:IY131076 ST131076:SU131076 ACP131076:ACQ131076 AML131076:AMM131076 AWH131076:AWI131076 BGD131076:BGE131076 BPZ131076:BQA131076 BZV131076:BZW131076 CJR131076:CJS131076 CTN131076:CTO131076 DDJ131076:DDK131076 DNF131076:DNG131076 DXB131076:DXC131076 EGX131076:EGY131076 EQT131076:EQU131076 FAP131076:FAQ131076 FKL131076:FKM131076 FUH131076:FUI131076 GED131076:GEE131076 GNZ131076:GOA131076 GXV131076:GXW131076 HHR131076:HHS131076 HRN131076:HRO131076 IBJ131076:IBK131076 ILF131076:ILG131076 IVB131076:IVC131076 JEX131076:JEY131076 JOT131076:JOU131076 JYP131076:JYQ131076 KIL131076:KIM131076 KSH131076:KSI131076 LCD131076:LCE131076 LLZ131076:LMA131076 LVV131076:LVW131076 MFR131076:MFS131076 MPN131076:MPO131076 MZJ131076:MZK131076 NJF131076:NJG131076 NTB131076:NTC131076 OCX131076:OCY131076 OMT131076:OMU131076 OWP131076:OWQ131076 PGL131076:PGM131076 PQH131076:PQI131076 QAD131076:QAE131076 QJZ131076:QKA131076 QTV131076:QTW131076 RDR131076:RDS131076 RNN131076:RNO131076 RXJ131076:RXK131076 SHF131076:SHG131076 SRB131076:SRC131076 TAX131076:TAY131076 TKT131076:TKU131076 TUP131076:TUQ131076 UEL131076:UEM131076 UOH131076:UOI131076 UYD131076:UYE131076 VHZ131076:VIA131076 VRV131076:VRW131076 WBR131076:WBS131076 WLN131076:WLO131076 WVJ131076:WVK131076 C196608:D196608 IX196612:IY196612 ST196612:SU196612 ACP196612:ACQ196612 AML196612:AMM196612 AWH196612:AWI196612 BGD196612:BGE196612 BPZ196612:BQA196612 BZV196612:BZW196612 CJR196612:CJS196612 CTN196612:CTO196612 DDJ196612:DDK196612 DNF196612:DNG196612 DXB196612:DXC196612 EGX196612:EGY196612 EQT196612:EQU196612 FAP196612:FAQ196612 FKL196612:FKM196612 FUH196612:FUI196612 GED196612:GEE196612 GNZ196612:GOA196612 GXV196612:GXW196612 HHR196612:HHS196612 HRN196612:HRO196612 IBJ196612:IBK196612 ILF196612:ILG196612 IVB196612:IVC196612 JEX196612:JEY196612 JOT196612:JOU196612 JYP196612:JYQ196612 KIL196612:KIM196612 KSH196612:KSI196612 LCD196612:LCE196612 LLZ196612:LMA196612 LVV196612:LVW196612 MFR196612:MFS196612 MPN196612:MPO196612 MZJ196612:MZK196612 NJF196612:NJG196612 NTB196612:NTC196612 OCX196612:OCY196612 OMT196612:OMU196612 OWP196612:OWQ196612 PGL196612:PGM196612 PQH196612:PQI196612 QAD196612:QAE196612 QJZ196612:QKA196612 QTV196612:QTW196612 RDR196612:RDS196612 RNN196612:RNO196612 RXJ196612:RXK196612 SHF196612:SHG196612 SRB196612:SRC196612 TAX196612:TAY196612 TKT196612:TKU196612 TUP196612:TUQ196612 UEL196612:UEM196612 UOH196612:UOI196612 UYD196612:UYE196612 VHZ196612:VIA196612 VRV196612:VRW196612 WBR196612:WBS196612 WLN196612:WLO196612 WVJ196612:WVK196612 C262144:D262144 IX262148:IY262148 ST262148:SU262148 ACP262148:ACQ262148 AML262148:AMM262148 AWH262148:AWI262148 BGD262148:BGE262148 BPZ262148:BQA262148 BZV262148:BZW262148 CJR262148:CJS262148 CTN262148:CTO262148 DDJ262148:DDK262148 DNF262148:DNG262148 DXB262148:DXC262148 EGX262148:EGY262148 EQT262148:EQU262148 FAP262148:FAQ262148 FKL262148:FKM262148 FUH262148:FUI262148 GED262148:GEE262148 GNZ262148:GOA262148 GXV262148:GXW262148 HHR262148:HHS262148 HRN262148:HRO262148 IBJ262148:IBK262148 ILF262148:ILG262148 IVB262148:IVC262148 JEX262148:JEY262148 JOT262148:JOU262148 JYP262148:JYQ262148 KIL262148:KIM262148 KSH262148:KSI262148 LCD262148:LCE262148 LLZ262148:LMA262148 LVV262148:LVW262148 MFR262148:MFS262148 MPN262148:MPO262148 MZJ262148:MZK262148 NJF262148:NJG262148 NTB262148:NTC262148 OCX262148:OCY262148 OMT262148:OMU262148 OWP262148:OWQ262148 PGL262148:PGM262148 PQH262148:PQI262148 QAD262148:QAE262148 QJZ262148:QKA262148 QTV262148:QTW262148 RDR262148:RDS262148 RNN262148:RNO262148 RXJ262148:RXK262148 SHF262148:SHG262148 SRB262148:SRC262148 TAX262148:TAY262148 TKT262148:TKU262148 TUP262148:TUQ262148 UEL262148:UEM262148 UOH262148:UOI262148 UYD262148:UYE262148 VHZ262148:VIA262148 VRV262148:VRW262148 WBR262148:WBS262148 WLN262148:WLO262148 WVJ262148:WVK262148 C327680:D327680 IX327684:IY327684 ST327684:SU327684 ACP327684:ACQ327684 AML327684:AMM327684 AWH327684:AWI327684 BGD327684:BGE327684 BPZ327684:BQA327684 BZV327684:BZW327684 CJR327684:CJS327684 CTN327684:CTO327684 DDJ327684:DDK327684 DNF327684:DNG327684 DXB327684:DXC327684 EGX327684:EGY327684 EQT327684:EQU327684 FAP327684:FAQ327684 FKL327684:FKM327684 FUH327684:FUI327684 GED327684:GEE327684 GNZ327684:GOA327684 GXV327684:GXW327684 HHR327684:HHS327684 HRN327684:HRO327684 IBJ327684:IBK327684 ILF327684:ILG327684 IVB327684:IVC327684 JEX327684:JEY327684 JOT327684:JOU327684 JYP327684:JYQ327684 KIL327684:KIM327684 KSH327684:KSI327684 LCD327684:LCE327684 LLZ327684:LMA327684 LVV327684:LVW327684 MFR327684:MFS327684 MPN327684:MPO327684 MZJ327684:MZK327684 NJF327684:NJG327684 NTB327684:NTC327684 OCX327684:OCY327684 OMT327684:OMU327684 OWP327684:OWQ327684 PGL327684:PGM327684 PQH327684:PQI327684 QAD327684:QAE327684 QJZ327684:QKA327684 QTV327684:QTW327684 RDR327684:RDS327684 RNN327684:RNO327684 RXJ327684:RXK327684 SHF327684:SHG327684 SRB327684:SRC327684 TAX327684:TAY327684 TKT327684:TKU327684 TUP327684:TUQ327684 UEL327684:UEM327684 UOH327684:UOI327684 UYD327684:UYE327684 VHZ327684:VIA327684 VRV327684:VRW327684 WBR327684:WBS327684 WLN327684:WLO327684 WVJ327684:WVK327684 C393216:D393216 IX393220:IY393220 ST393220:SU393220 ACP393220:ACQ393220 AML393220:AMM393220 AWH393220:AWI393220 BGD393220:BGE393220 BPZ393220:BQA393220 BZV393220:BZW393220 CJR393220:CJS393220 CTN393220:CTO393220 DDJ393220:DDK393220 DNF393220:DNG393220 DXB393220:DXC393220 EGX393220:EGY393220 EQT393220:EQU393220 FAP393220:FAQ393220 FKL393220:FKM393220 FUH393220:FUI393220 GED393220:GEE393220 GNZ393220:GOA393220 GXV393220:GXW393220 HHR393220:HHS393220 HRN393220:HRO393220 IBJ393220:IBK393220 ILF393220:ILG393220 IVB393220:IVC393220 JEX393220:JEY393220 JOT393220:JOU393220 JYP393220:JYQ393220 KIL393220:KIM393220 KSH393220:KSI393220 LCD393220:LCE393220 LLZ393220:LMA393220 LVV393220:LVW393220 MFR393220:MFS393220 MPN393220:MPO393220 MZJ393220:MZK393220 NJF393220:NJG393220 NTB393220:NTC393220 OCX393220:OCY393220 OMT393220:OMU393220 OWP393220:OWQ393220 PGL393220:PGM393220 PQH393220:PQI393220 QAD393220:QAE393220 QJZ393220:QKA393220 QTV393220:QTW393220 RDR393220:RDS393220 RNN393220:RNO393220 RXJ393220:RXK393220 SHF393220:SHG393220 SRB393220:SRC393220 TAX393220:TAY393220 TKT393220:TKU393220 TUP393220:TUQ393220 UEL393220:UEM393220 UOH393220:UOI393220 UYD393220:UYE393220 VHZ393220:VIA393220 VRV393220:VRW393220 WBR393220:WBS393220 WLN393220:WLO393220 WVJ393220:WVK393220 C458752:D458752 IX458756:IY458756 ST458756:SU458756 ACP458756:ACQ458756 AML458756:AMM458756 AWH458756:AWI458756 BGD458756:BGE458756 BPZ458756:BQA458756 BZV458756:BZW458756 CJR458756:CJS458756 CTN458756:CTO458756 DDJ458756:DDK458756 DNF458756:DNG458756 DXB458756:DXC458756 EGX458756:EGY458756 EQT458756:EQU458756 FAP458756:FAQ458756 FKL458756:FKM458756 FUH458756:FUI458756 GED458756:GEE458756 GNZ458756:GOA458756 GXV458756:GXW458756 HHR458756:HHS458756 HRN458756:HRO458756 IBJ458756:IBK458756 ILF458756:ILG458756 IVB458756:IVC458756 JEX458756:JEY458756 JOT458756:JOU458756 JYP458756:JYQ458756 KIL458756:KIM458756 KSH458756:KSI458756 LCD458756:LCE458756 LLZ458756:LMA458756 LVV458756:LVW458756 MFR458756:MFS458756 MPN458756:MPO458756 MZJ458756:MZK458756 NJF458756:NJG458756 NTB458756:NTC458756 OCX458756:OCY458756 OMT458756:OMU458756 OWP458756:OWQ458756 PGL458756:PGM458756 PQH458756:PQI458756 QAD458756:QAE458756 QJZ458756:QKA458756 QTV458756:QTW458756 RDR458756:RDS458756 RNN458756:RNO458756 RXJ458756:RXK458756 SHF458756:SHG458756 SRB458756:SRC458756 TAX458756:TAY458756 TKT458756:TKU458756 TUP458756:TUQ458756 UEL458756:UEM458756 UOH458756:UOI458756 UYD458756:UYE458756 VHZ458756:VIA458756 VRV458756:VRW458756 WBR458756:WBS458756 WLN458756:WLO458756 WVJ458756:WVK458756 C524288:D524288 IX524292:IY524292 ST524292:SU524292 ACP524292:ACQ524292 AML524292:AMM524292 AWH524292:AWI524292 BGD524292:BGE524292 BPZ524292:BQA524292 BZV524292:BZW524292 CJR524292:CJS524292 CTN524292:CTO524292 DDJ524292:DDK524292 DNF524292:DNG524292 DXB524292:DXC524292 EGX524292:EGY524292 EQT524292:EQU524292 FAP524292:FAQ524292 FKL524292:FKM524292 FUH524292:FUI524292 GED524292:GEE524292 GNZ524292:GOA524292 GXV524292:GXW524292 HHR524292:HHS524292 HRN524292:HRO524292 IBJ524292:IBK524292 ILF524292:ILG524292 IVB524292:IVC524292 JEX524292:JEY524292 JOT524292:JOU524292 JYP524292:JYQ524292 KIL524292:KIM524292 KSH524292:KSI524292 LCD524292:LCE524292 LLZ524292:LMA524292 LVV524292:LVW524292 MFR524292:MFS524292 MPN524292:MPO524292 MZJ524292:MZK524292 NJF524292:NJG524292 NTB524292:NTC524292 OCX524292:OCY524292 OMT524292:OMU524292 OWP524292:OWQ524292 PGL524292:PGM524292 PQH524292:PQI524292 QAD524292:QAE524292 QJZ524292:QKA524292 QTV524292:QTW524292 RDR524292:RDS524292 RNN524292:RNO524292 RXJ524292:RXK524292 SHF524292:SHG524292 SRB524292:SRC524292 TAX524292:TAY524292 TKT524292:TKU524292 TUP524292:TUQ524292 UEL524292:UEM524292 UOH524292:UOI524292 UYD524292:UYE524292 VHZ524292:VIA524292 VRV524292:VRW524292 WBR524292:WBS524292 WLN524292:WLO524292 WVJ524292:WVK524292 C589824:D589824 IX589828:IY589828 ST589828:SU589828 ACP589828:ACQ589828 AML589828:AMM589828 AWH589828:AWI589828 BGD589828:BGE589828 BPZ589828:BQA589828 BZV589828:BZW589828 CJR589828:CJS589828 CTN589828:CTO589828 DDJ589828:DDK589828 DNF589828:DNG589828 DXB589828:DXC589828 EGX589828:EGY589828 EQT589828:EQU589828 FAP589828:FAQ589828 FKL589828:FKM589828 FUH589828:FUI589828 GED589828:GEE589828 GNZ589828:GOA589828 GXV589828:GXW589828 HHR589828:HHS589828 HRN589828:HRO589828 IBJ589828:IBK589828 ILF589828:ILG589828 IVB589828:IVC589828 JEX589828:JEY589828 JOT589828:JOU589828 JYP589828:JYQ589828 KIL589828:KIM589828 KSH589828:KSI589828 LCD589828:LCE589828 LLZ589828:LMA589828 LVV589828:LVW589828 MFR589828:MFS589828 MPN589828:MPO589828 MZJ589828:MZK589828 NJF589828:NJG589828 NTB589828:NTC589828 OCX589828:OCY589828 OMT589828:OMU589828 OWP589828:OWQ589828 PGL589828:PGM589828 PQH589828:PQI589828 QAD589828:QAE589828 QJZ589828:QKA589828 QTV589828:QTW589828 RDR589828:RDS589828 RNN589828:RNO589828 RXJ589828:RXK589828 SHF589828:SHG589828 SRB589828:SRC589828 TAX589828:TAY589828 TKT589828:TKU589828 TUP589828:TUQ589828 UEL589828:UEM589828 UOH589828:UOI589828 UYD589828:UYE589828 VHZ589828:VIA589828 VRV589828:VRW589828 WBR589828:WBS589828 WLN589828:WLO589828 WVJ589828:WVK589828 C655360:D655360 IX655364:IY655364 ST655364:SU655364 ACP655364:ACQ655364 AML655364:AMM655364 AWH655364:AWI655364 BGD655364:BGE655364 BPZ655364:BQA655364 BZV655364:BZW655364 CJR655364:CJS655364 CTN655364:CTO655364 DDJ655364:DDK655364 DNF655364:DNG655364 DXB655364:DXC655364 EGX655364:EGY655364 EQT655364:EQU655364 FAP655364:FAQ655364 FKL655364:FKM655364 FUH655364:FUI655364 GED655364:GEE655364 GNZ655364:GOA655364 GXV655364:GXW655364 HHR655364:HHS655364 HRN655364:HRO655364 IBJ655364:IBK655364 ILF655364:ILG655364 IVB655364:IVC655364 JEX655364:JEY655364 JOT655364:JOU655364 JYP655364:JYQ655364 KIL655364:KIM655364 KSH655364:KSI655364 LCD655364:LCE655364 LLZ655364:LMA655364 LVV655364:LVW655364 MFR655364:MFS655364 MPN655364:MPO655364 MZJ655364:MZK655364 NJF655364:NJG655364 NTB655364:NTC655364 OCX655364:OCY655364 OMT655364:OMU655364 OWP655364:OWQ655364 PGL655364:PGM655364 PQH655364:PQI655364 QAD655364:QAE655364 QJZ655364:QKA655364 QTV655364:QTW655364 RDR655364:RDS655364 RNN655364:RNO655364 RXJ655364:RXK655364 SHF655364:SHG655364 SRB655364:SRC655364 TAX655364:TAY655364 TKT655364:TKU655364 TUP655364:TUQ655364 UEL655364:UEM655364 UOH655364:UOI655364 UYD655364:UYE655364 VHZ655364:VIA655364 VRV655364:VRW655364 WBR655364:WBS655364 WLN655364:WLO655364 WVJ655364:WVK655364 C720896:D720896 IX720900:IY720900 ST720900:SU720900 ACP720900:ACQ720900 AML720900:AMM720900 AWH720900:AWI720900 BGD720900:BGE720900 BPZ720900:BQA720900 BZV720900:BZW720900 CJR720900:CJS720900 CTN720900:CTO720900 DDJ720900:DDK720900 DNF720900:DNG720900 DXB720900:DXC720900 EGX720900:EGY720900 EQT720900:EQU720900 FAP720900:FAQ720900 FKL720900:FKM720900 FUH720900:FUI720900 GED720900:GEE720900 GNZ720900:GOA720900 GXV720900:GXW720900 HHR720900:HHS720900 HRN720900:HRO720900 IBJ720900:IBK720900 ILF720900:ILG720900 IVB720900:IVC720900 JEX720900:JEY720900 JOT720900:JOU720900 JYP720900:JYQ720900 KIL720900:KIM720900 KSH720900:KSI720900 LCD720900:LCE720900 LLZ720900:LMA720900 LVV720900:LVW720900 MFR720900:MFS720900 MPN720900:MPO720900 MZJ720900:MZK720900 NJF720900:NJG720900 NTB720900:NTC720900 OCX720900:OCY720900 OMT720900:OMU720900 OWP720900:OWQ720900 PGL720900:PGM720900 PQH720900:PQI720900 QAD720900:QAE720900 QJZ720900:QKA720900 QTV720900:QTW720900 RDR720900:RDS720900 RNN720900:RNO720900 RXJ720900:RXK720900 SHF720900:SHG720900 SRB720900:SRC720900 TAX720900:TAY720900 TKT720900:TKU720900 TUP720900:TUQ720900 UEL720900:UEM720900 UOH720900:UOI720900 UYD720900:UYE720900 VHZ720900:VIA720900 VRV720900:VRW720900 WBR720900:WBS720900 WLN720900:WLO720900 WVJ720900:WVK720900 C786432:D786432 IX786436:IY786436 ST786436:SU786436 ACP786436:ACQ786436 AML786436:AMM786436 AWH786436:AWI786436 BGD786436:BGE786436 BPZ786436:BQA786436 BZV786436:BZW786436 CJR786436:CJS786436 CTN786436:CTO786436 DDJ786436:DDK786436 DNF786436:DNG786436 DXB786436:DXC786436 EGX786436:EGY786436 EQT786436:EQU786436 FAP786436:FAQ786436 FKL786436:FKM786436 FUH786436:FUI786436 GED786436:GEE786436 GNZ786436:GOA786436 GXV786436:GXW786436 HHR786436:HHS786436 HRN786436:HRO786436 IBJ786436:IBK786436 ILF786436:ILG786436 IVB786436:IVC786436 JEX786436:JEY786436 JOT786436:JOU786436 JYP786436:JYQ786436 KIL786436:KIM786436 KSH786436:KSI786436 LCD786436:LCE786436 LLZ786436:LMA786436 LVV786436:LVW786436 MFR786436:MFS786436 MPN786436:MPO786436 MZJ786436:MZK786436 NJF786436:NJG786436 NTB786436:NTC786436 OCX786436:OCY786436 OMT786436:OMU786436 OWP786436:OWQ786436 PGL786436:PGM786436 PQH786436:PQI786436 QAD786436:QAE786436 QJZ786436:QKA786436 QTV786436:QTW786436 RDR786436:RDS786436 RNN786436:RNO786436 RXJ786436:RXK786436 SHF786436:SHG786436 SRB786436:SRC786436 TAX786436:TAY786436 TKT786436:TKU786436 TUP786436:TUQ786436 UEL786436:UEM786436 UOH786436:UOI786436 UYD786436:UYE786436 VHZ786436:VIA786436 VRV786436:VRW786436 WBR786436:WBS786436 WLN786436:WLO786436 WVJ786436:WVK786436 C851968:D851968 IX851972:IY851972 ST851972:SU851972 ACP851972:ACQ851972 AML851972:AMM851972 AWH851972:AWI851972 BGD851972:BGE851972 BPZ851972:BQA851972 BZV851972:BZW851972 CJR851972:CJS851972 CTN851972:CTO851972 DDJ851972:DDK851972 DNF851972:DNG851972 DXB851972:DXC851972 EGX851972:EGY851972 EQT851972:EQU851972 FAP851972:FAQ851972 FKL851972:FKM851972 FUH851972:FUI851972 GED851972:GEE851972 GNZ851972:GOA851972 GXV851972:GXW851972 HHR851972:HHS851972 HRN851972:HRO851972 IBJ851972:IBK851972 ILF851972:ILG851972 IVB851972:IVC851972 JEX851972:JEY851972 JOT851972:JOU851972 JYP851972:JYQ851972 KIL851972:KIM851972 KSH851972:KSI851972 LCD851972:LCE851972 LLZ851972:LMA851972 LVV851972:LVW851972 MFR851972:MFS851972 MPN851972:MPO851972 MZJ851972:MZK851972 NJF851972:NJG851972 NTB851972:NTC851972 OCX851972:OCY851972 OMT851972:OMU851972 OWP851972:OWQ851972 PGL851972:PGM851972 PQH851972:PQI851972 QAD851972:QAE851972 QJZ851972:QKA851972 QTV851972:QTW851972 RDR851972:RDS851972 RNN851972:RNO851972 RXJ851972:RXK851972 SHF851972:SHG851972 SRB851972:SRC851972 TAX851972:TAY851972 TKT851972:TKU851972 TUP851972:TUQ851972 UEL851972:UEM851972 UOH851972:UOI851972 UYD851972:UYE851972 VHZ851972:VIA851972 VRV851972:VRW851972 WBR851972:WBS851972 WLN851972:WLO851972 WVJ851972:WVK851972 C917504:D917504 IX917508:IY917508 ST917508:SU917508 ACP917508:ACQ917508 AML917508:AMM917508 AWH917508:AWI917508 BGD917508:BGE917508 BPZ917508:BQA917508 BZV917508:BZW917508 CJR917508:CJS917508 CTN917508:CTO917508 DDJ917508:DDK917508 DNF917508:DNG917508 DXB917508:DXC917508 EGX917508:EGY917508 EQT917508:EQU917508 FAP917508:FAQ917508 FKL917508:FKM917508 FUH917508:FUI917508 GED917508:GEE917508 GNZ917508:GOA917508 GXV917508:GXW917508 HHR917508:HHS917508 HRN917508:HRO917508 IBJ917508:IBK917508 ILF917508:ILG917508 IVB917508:IVC917508 JEX917508:JEY917508 JOT917508:JOU917508 JYP917508:JYQ917508 KIL917508:KIM917508 KSH917508:KSI917508 LCD917508:LCE917508 LLZ917508:LMA917508 LVV917508:LVW917508 MFR917508:MFS917508 MPN917508:MPO917508 MZJ917508:MZK917508 NJF917508:NJG917508 NTB917508:NTC917508 OCX917508:OCY917508 OMT917508:OMU917508 OWP917508:OWQ917508 PGL917508:PGM917508 PQH917508:PQI917508 QAD917508:QAE917508 QJZ917508:QKA917508 QTV917508:QTW917508 RDR917508:RDS917508 RNN917508:RNO917508 RXJ917508:RXK917508 SHF917508:SHG917508 SRB917508:SRC917508 TAX917508:TAY917508 TKT917508:TKU917508 TUP917508:TUQ917508 UEL917508:UEM917508 UOH917508:UOI917508 UYD917508:UYE917508 VHZ917508:VIA917508 VRV917508:VRW917508 WBR917508:WBS917508 WLN917508:WLO917508 WVJ917508:WVK917508 C983040:D983040 IX983044:IY983044 ST983044:SU983044 ACP983044:ACQ983044 AML983044:AMM983044 AWH983044:AWI983044 BGD983044:BGE983044 BPZ983044:BQA983044 BZV983044:BZW983044 CJR983044:CJS983044 CTN983044:CTO983044 DDJ983044:DDK983044 DNF983044:DNG983044 DXB983044:DXC983044 EGX983044:EGY983044 EQT983044:EQU983044 FAP983044:FAQ983044 FKL983044:FKM983044 FUH983044:FUI983044 GED983044:GEE983044 GNZ983044:GOA983044 GXV983044:GXW983044 HHR983044:HHS983044 HRN983044:HRO983044 IBJ983044:IBK983044 ILF983044:ILG983044 IVB983044:IVC983044 JEX983044:JEY983044 JOT983044:JOU983044 JYP983044:JYQ983044 KIL983044:KIM983044 KSH983044:KSI983044 LCD983044:LCE983044 LLZ983044:LMA983044 LVV983044:LVW983044 MFR983044:MFS983044 MPN983044:MPO983044 MZJ983044:MZK983044 NJF983044:NJG983044 NTB983044:NTC983044 OCX983044:OCY983044 OMT983044:OMU983044 OWP983044:OWQ983044 PGL983044:PGM983044 PQH983044:PQI983044 QAD983044:QAE983044 QJZ983044:QKA983044 QTV983044:QTW983044 RDR983044:RDS983044 RNN983044:RNO983044 RXJ983044:RXK983044 SHF983044:SHG983044 SRB983044:SRC983044 TAX983044:TAY983044 TKT983044:TKU983044 TUP983044:TUQ983044 UEL983044:UEM983044 UOH983044:UOI983044 UYD983044:UYE983044 VHZ983044:VIA983044 VRV983044:VRW983044 WBR983044:WBS983044 WLN983044:WLO983044 C6">
      <formula1>"Andrew Altmaier, Sandy Bourrie, Tina Clary, Alison Dyer,  Judy Gilbert, Debbie Johnson, Jamie Johnson, Bill Kuhl, Grace Parker, Dan Towle"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1"/>
  <sheetViews>
    <sheetView showZeros="0" zoomScale="130" zoomScaleNormal="130" workbookViewId="0">
      <selection activeCell="E5" sqref="E5"/>
    </sheetView>
  </sheetViews>
  <sheetFormatPr defaultColWidth="9.140625" defaultRowHeight="15.75" x14ac:dyDescent="0.25"/>
  <cols>
    <col min="1" max="5" width="25.7109375" style="37" customWidth="1"/>
    <col min="6" max="16384" width="9.140625" style="37"/>
  </cols>
  <sheetData>
    <row r="1" spans="1:7" ht="72" customHeight="1" x14ac:dyDescent="0.25">
      <c r="A1" s="36"/>
      <c r="B1" s="36"/>
      <c r="C1" s="36"/>
      <c r="D1" s="158"/>
      <c r="E1" s="36"/>
      <c r="F1" s="36"/>
    </row>
    <row r="2" spans="1:7" ht="17.100000000000001" customHeight="1" x14ac:dyDescent="0.25">
      <c r="A2" s="36"/>
      <c r="B2" s="36"/>
      <c r="C2" s="36"/>
      <c r="D2" s="159"/>
      <c r="E2" s="36"/>
      <c r="F2" s="36"/>
    </row>
    <row r="3" spans="1:7" ht="17.100000000000001" customHeight="1" x14ac:dyDescent="0.25">
      <c r="A3" s="322" t="s">
        <v>54</v>
      </c>
      <c r="B3" s="322"/>
      <c r="C3" s="36"/>
      <c r="D3" s="331" t="s">
        <v>53</v>
      </c>
      <c r="E3" s="331"/>
      <c r="F3" s="36"/>
    </row>
    <row r="4" spans="1:7" ht="17.100000000000001" customHeight="1" x14ac:dyDescent="0.25">
      <c r="A4" s="20" t="s">
        <v>56</v>
      </c>
      <c r="B4" s="36"/>
      <c r="C4" s="36"/>
      <c r="D4" s="25" t="s">
        <v>55</v>
      </c>
      <c r="E4" s="33" t="s">
        <v>86</v>
      </c>
      <c r="F4" s="36"/>
    </row>
    <row r="5" spans="1:7" ht="17.100000000000001" customHeight="1" x14ac:dyDescent="0.25">
      <c r="A5" s="36"/>
      <c r="B5" s="36"/>
      <c r="C5" s="36"/>
      <c r="D5" s="25" t="s">
        <v>57</v>
      </c>
      <c r="E5" s="33"/>
      <c r="F5" s="36"/>
    </row>
    <row r="6" spans="1:7" ht="17.100000000000001" customHeight="1" x14ac:dyDescent="0.25">
      <c r="A6" s="21" t="s">
        <v>58</v>
      </c>
      <c r="B6" s="38" t="e">
        <f>#REF!</f>
        <v>#REF!</v>
      </c>
      <c r="C6" s="36"/>
      <c r="D6" s="25" t="s">
        <v>59</v>
      </c>
      <c r="E6" s="34" t="str">
        <f>IF(E5="","",B7+30)</f>
        <v/>
      </c>
      <c r="F6" s="36" t="str">
        <f>IF(F5="","",F5+30)</f>
        <v/>
      </c>
      <c r="G6" s="37" t="str">
        <f>IF(G5="","",G5+30)</f>
        <v/>
      </c>
    </row>
    <row r="7" spans="1:7" ht="17.100000000000001" customHeight="1" x14ac:dyDescent="0.25">
      <c r="A7" s="22" t="s">
        <v>60</v>
      </c>
      <c r="B7" s="39">
        <f ca="1">TODAY()</f>
        <v>44084</v>
      </c>
      <c r="C7" s="36"/>
      <c r="D7" s="36"/>
      <c r="E7" s="36"/>
      <c r="F7" s="36"/>
    </row>
    <row r="8" spans="1:7" ht="17.100000000000001" customHeight="1" x14ac:dyDescent="0.25">
      <c r="A8" s="22" t="s">
        <v>61</v>
      </c>
      <c r="B8" s="316" t="e">
        <f>#REF!</f>
        <v>#REF!</v>
      </c>
      <c r="C8" s="316"/>
      <c r="D8" s="36"/>
      <c r="E8" s="36"/>
      <c r="F8" s="36"/>
    </row>
    <row r="9" spans="1:7" ht="17.100000000000001" customHeight="1" x14ac:dyDescent="0.25">
      <c r="A9" s="23" t="s">
        <v>62</v>
      </c>
      <c r="B9" s="35" t="e">
        <f>#REF!</f>
        <v>#REF!</v>
      </c>
      <c r="C9" s="40"/>
      <c r="D9" s="36"/>
      <c r="E9" s="36"/>
      <c r="F9" s="36"/>
    </row>
    <row r="10" spans="1:7" ht="17.100000000000001" customHeight="1" x14ac:dyDescent="0.25">
      <c r="A10" s="22" t="s">
        <v>63</v>
      </c>
      <c r="B10" s="317" t="e">
        <f>#REF!</f>
        <v>#REF!</v>
      </c>
      <c r="C10" s="317"/>
      <c r="D10" s="36"/>
      <c r="E10" s="36"/>
      <c r="F10" s="36"/>
    </row>
    <row r="11" spans="1:7" ht="17.100000000000001" customHeight="1" x14ac:dyDescent="0.25">
      <c r="A11" s="22" t="s">
        <v>64</v>
      </c>
      <c r="B11" s="46">
        <f>'MH Review Worksheet (year)'!C6</f>
        <v>0</v>
      </c>
      <c r="C11" s="40"/>
      <c r="D11" s="36"/>
      <c r="E11" s="36"/>
      <c r="F11" s="36"/>
    </row>
    <row r="12" spans="1:7" ht="17.100000000000001" customHeight="1" x14ac:dyDescent="0.25">
      <c r="A12" s="47"/>
      <c r="B12" s="36"/>
      <c r="C12" s="36"/>
      <c r="D12" s="36"/>
      <c r="E12" s="36"/>
      <c r="F12" s="36"/>
    </row>
    <row r="13" spans="1:7" ht="17.100000000000001" customHeight="1" x14ac:dyDescent="0.25">
      <c r="A13" s="47" t="s">
        <v>65</v>
      </c>
      <c r="B13" s="316"/>
      <c r="C13" s="316"/>
      <c r="D13" s="36"/>
      <c r="E13" s="36"/>
      <c r="F13" s="36"/>
    </row>
    <row r="14" spans="1:7" ht="17.100000000000001" customHeight="1" x14ac:dyDescent="0.25">
      <c r="A14" s="47"/>
      <c r="B14" s="36"/>
      <c r="C14" s="36"/>
      <c r="D14" s="36"/>
      <c r="E14" s="36"/>
      <c r="F14" s="36"/>
    </row>
    <row r="15" spans="1:7" ht="17.100000000000001" customHeight="1" x14ac:dyDescent="0.25">
      <c r="A15" s="318" t="s">
        <v>66</v>
      </c>
      <c r="B15" s="318"/>
      <c r="C15" s="318"/>
      <c r="D15" s="318"/>
      <c r="E15" s="318"/>
      <c r="F15" s="36"/>
    </row>
    <row r="16" spans="1:7" ht="17.100000000000001" customHeight="1" x14ac:dyDescent="0.25">
      <c r="A16" s="318"/>
      <c r="B16" s="318"/>
      <c r="C16" s="318"/>
      <c r="D16" s="318"/>
      <c r="E16" s="318"/>
      <c r="F16" s="36"/>
    </row>
    <row r="17" spans="1:6" ht="17.100000000000001" customHeight="1" x14ac:dyDescent="0.25">
      <c r="A17" s="319" t="s">
        <v>77</v>
      </c>
      <c r="B17" s="319"/>
      <c r="C17" s="319"/>
      <c r="D17" s="319"/>
      <c r="E17" s="319"/>
      <c r="F17" s="36"/>
    </row>
    <row r="18" spans="1:6" ht="17.100000000000001" customHeight="1" x14ac:dyDescent="0.25">
      <c r="A18" s="319"/>
      <c r="B18" s="319"/>
      <c r="C18" s="319"/>
      <c r="D18" s="319"/>
      <c r="E18" s="319"/>
      <c r="F18" s="36"/>
    </row>
    <row r="19" spans="1:6" ht="17.100000000000001" customHeight="1" x14ac:dyDescent="0.25">
      <c r="A19" s="321"/>
      <c r="B19" s="321"/>
      <c r="C19" s="321"/>
      <c r="D19" s="321"/>
      <c r="E19" s="321"/>
      <c r="F19" s="36"/>
    </row>
    <row r="20" spans="1:6" ht="17.100000000000001" customHeight="1" x14ac:dyDescent="0.25">
      <c r="A20" s="315" t="s">
        <v>76</v>
      </c>
      <c r="B20" s="315"/>
      <c r="C20" s="315"/>
      <c r="D20" s="315"/>
      <c r="E20" s="313" t="e">
        <f>'MH Review Worksheet (year)'!L33</f>
        <v>#REF!</v>
      </c>
      <c r="F20" s="36"/>
    </row>
    <row r="21" spans="1:6" ht="17.100000000000001" customHeight="1" x14ac:dyDescent="0.25">
      <c r="A21" s="134"/>
      <c r="B21" s="134"/>
      <c r="C21" s="134"/>
      <c r="D21" s="137"/>
      <c r="E21" s="314"/>
      <c r="F21" s="36"/>
    </row>
    <row r="22" spans="1:6" ht="17.100000000000001" customHeight="1" x14ac:dyDescent="0.25">
      <c r="A22" s="329" t="s">
        <v>78</v>
      </c>
      <c r="B22" s="329"/>
      <c r="C22" s="329"/>
      <c r="D22" s="329"/>
      <c r="E22" s="329"/>
      <c r="F22" s="36"/>
    </row>
    <row r="23" spans="1:6" ht="17.100000000000001" customHeight="1" x14ac:dyDescent="0.25">
      <c r="A23" s="329"/>
      <c r="B23" s="329"/>
      <c r="C23" s="329"/>
      <c r="D23" s="329"/>
      <c r="E23" s="329"/>
      <c r="F23" s="36"/>
    </row>
    <row r="24" spans="1:6" ht="17.100000000000001" customHeight="1" x14ac:dyDescent="0.25">
      <c r="A24" s="135" t="s">
        <v>148</v>
      </c>
      <c r="B24" s="332" t="s">
        <v>149</v>
      </c>
      <c r="C24" s="332"/>
      <c r="D24" s="332"/>
      <c r="E24" s="332"/>
      <c r="F24" s="36"/>
    </row>
    <row r="25" spans="1:6" ht="17.100000000000001" customHeight="1" x14ac:dyDescent="0.25">
      <c r="A25" s="19"/>
      <c r="B25" s="333"/>
      <c r="C25" s="333"/>
      <c r="D25" s="333"/>
      <c r="E25" s="333"/>
      <c r="F25" s="36"/>
    </row>
    <row r="26" spans="1:6" ht="17.100000000000001" customHeight="1" x14ac:dyDescent="0.25">
      <c r="A26" s="36"/>
      <c r="B26" s="312" t="s">
        <v>67</v>
      </c>
      <c r="C26" s="330" t="s">
        <v>68</v>
      </c>
      <c r="D26" s="312" t="s">
        <v>5</v>
      </c>
      <c r="E26" s="330" t="s">
        <v>69</v>
      </c>
      <c r="F26" s="36"/>
    </row>
    <row r="27" spans="1:6" ht="17.100000000000001" customHeight="1" x14ac:dyDescent="0.25">
      <c r="A27" s="36"/>
      <c r="B27" s="312"/>
      <c r="C27" s="330"/>
      <c r="D27" s="312"/>
      <c r="E27" s="330"/>
      <c r="F27" s="36"/>
    </row>
    <row r="28" spans="1:6" ht="17.100000000000001" customHeight="1" x14ac:dyDescent="0.25">
      <c r="A28" s="36"/>
      <c r="B28" s="41"/>
      <c r="C28" s="25"/>
      <c r="D28" s="42"/>
      <c r="E28" s="29"/>
      <c r="F28" s="36"/>
    </row>
    <row r="29" spans="1:6" ht="17.100000000000001" customHeight="1" x14ac:dyDescent="0.25">
      <c r="A29" s="36"/>
      <c r="B29" s="41"/>
      <c r="C29" s="25"/>
      <c r="D29" s="42"/>
      <c r="E29" s="29"/>
      <c r="F29" s="36"/>
    </row>
    <row r="30" spans="1:6" ht="17.100000000000001" customHeight="1" x14ac:dyDescent="0.25">
      <c r="A30" s="36"/>
      <c r="B30" s="30"/>
      <c r="C30" s="25"/>
      <c r="D30" s="31"/>
      <c r="E30" s="29"/>
      <c r="F30" s="36"/>
    </row>
    <row r="31" spans="1:6" ht="17.100000000000001" customHeight="1" x14ac:dyDescent="0.25">
      <c r="A31" s="36"/>
      <c r="B31" s="30"/>
      <c r="C31" s="25"/>
      <c r="D31" s="31"/>
      <c r="E31" s="29"/>
      <c r="F31" s="36"/>
    </row>
    <row r="32" spans="1:6" ht="17.100000000000001" customHeight="1" x14ac:dyDescent="0.25">
      <c r="A32" s="19"/>
      <c r="B32" s="36"/>
      <c r="C32" s="36"/>
      <c r="D32" s="36"/>
      <c r="E32" s="36"/>
      <c r="F32" s="36"/>
    </row>
    <row r="33" spans="1:8" ht="17.100000000000001" customHeight="1" x14ac:dyDescent="0.25">
      <c r="A33" s="136" t="s">
        <v>150</v>
      </c>
      <c r="B33" s="334" t="s">
        <v>151</v>
      </c>
      <c r="C33" s="334"/>
      <c r="D33" s="334"/>
      <c r="E33" s="334"/>
      <c r="F33" s="36"/>
    </row>
    <row r="34" spans="1:8" ht="17.100000000000001" customHeight="1" x14ac:dyDescent="0.25">
      <c r="A34" s="36"/>
      <c r="B34" s="36"/>
      <c r="C34" s="36"/>
      <c r="D34" s="45"/>
      <c r="E34" s="45"/>
      <c r="F34" s="45"/>
      <c r="G34" s="18"/>
      <c r="H34" s="18"/>
    </row>
    <row r="35" spans="1:8" ht="17.100000000000001" customHeight="1" x14ac:dyDescent="0.25">
      <c r="A35" s="36"/>
      <c r="B35" s="323"/>
      <c r="C35" s="324"/>
      <c r="D35" s="325"/>
      <c r="E35" s="42"/>
      <c r="F35" s="36"/>
    </row>
    <row r="36" spans="1:8" ht="17.100000000000001" customHeight="1" x14ac:dyDescent="0.25">
      <c r="A36" s="36"/>
      <c r="B36" s="323"/>
      <c r="C36" s="324"/>
      <c r="D36" s="325"/>
      <c r="E36" s="42"/>
      <c r="F36" s="36"/>
    </row>
    <row r="37" spans="1:8" ht="17.100000000000001" customHeight="1" x14ac:dyDescent="0.25">
      <c r="A37" s="36"/>
      <c r="B37" s="323"/>
      <c r="C37" s="324"/>
      <c r="D37" s="325"/>
      <c r="E37" s="42"/>
      <c r="F37" s="36"/>
    </row>
    <row r="38" spans="1:8" ht="17.100000000000001" customHeight="1" x14ac:dyDescent="0.25">
      <c r="A38" s="36"/>
      <c r="B38" s="326"/>
      <c r="C38" s="327"/>
      <c r="D38" s="328"/>
      <c r="E38" s="42"/>
      <c r="F38" s="36"/>
    </row>
    <row r="39" spans="1:8" ht="17.100000000000001" customHeight="1" x14ac:dyDescent="0.25">
      <c r="A39" s="36"/>
      <c r="B39" s="326"/>
      <c r="C39" s="327"/>
      <c r="D39" s="328"/>
      <c r="E39" s="42"/>
      <c r="F39" s="36"/>
    </row>
    <row r="40" spans="1:8" ht="17.100000000000001" customHeight="1" x14ac:dyDescent="0.25">
      <c r="A40" s="26"/>
      <c r="B40" s="26"/>
      <c r="C40" s="27"/>
      <c r="D40" s="43"/>
      <c r="E40" s="36"/>
      <c r="F40" s="36"/>
    </row>
    <row r="41" spans="1:8" ht="17.100000000000001" customHeight="1" x14ac:dyDescent="0.25">
      <c r="A41" s="320" t="s">
        <v>80</v>
      </c>
      <c r="B41" s="320"/>
      <c r="C41" s="320"/>
      <c r="D41" s="320"/>
      <c r="E41" s="320"/>
      <c r="F41" s="36"/>
    </row>
    <row r="42" spans="1:8" ht="17.100000000000001" customHeight="1" x14ac:dyDescent="0.25">
      <c r="A42" s="36"/>
      <c r="B42" s="28" t="s">
        <v>70</v>
      </c>
      <c r="C42" s="36"/>
      <c r="D42" s="36"/>
      <c r="E42" s="36"/>
      <c r="F42" s="36"/>
    </row>
    <row r="43" spans="1:8" ht="17.100000000000001" customHeight="1" x14ac:dyDescent="0.25">
      <c r="A43" s="36"/>
      <c r="B43" s="28" t="s">
        <v>74</v>
      </c>
      <c r="C43" s="36"/>
      <c r="D43" s="36"/>
      <c r="E43" s="36"/>
      <c r="F43" s="36"/>
    </row>
    <row r="44" spans="1:8" ht="17.100000000000001" customHeight="1" x14ac:dyDescent="0.25">
      <c r="A44" s="36"/>
      <c r="B44" s="28" t="s">
        <v>71</v>
      </c>
      <c r="C44" s="36"/>
      <c r="D44" s="36"/>
      <c r="E44" s="36"/>
      <c r="F44" s="36"/>
    </row>
    <row r="45" spans="1:8" ht="17.100000000000001" customHeight="1" x14ac:dyDescent="0.25">
      <c r="A45" s="24"/>
      <c r="B45" s="36"/>
      <c r="C45" s="36"/>
      <c r="D45" s="36"/>
      <c r="E45" s="36"/>
      <c r="F45" s="36"/>
    </row>
    <row r="46" spans="1:8" ht="17.100000000000001" customHeight="1" x14ac:dyDescent="0.25">
      <c r="A46" s="32" t="s">
        <v>72</v>
      </c>
      <c r="B46" s="36"/>
      <c r="C46" s="36"/>
      <c r="D46" s="36"/>
      <c r="E46" s="36"/>
      <c r="F46" s="36"/>
    </row>
    <row r="47" spans="1:8" ht="17.100000000000001" customHeight="1" x14ac:dyDescent="0.25">
      <c r="A47" s="47"/>
      <c r="B47" s="36"/>
      <c r="C47" s="36"/>
      <c r="D47" s="36"/>
      <c r="E47" s="36"/>
    </row>
    <row r="48" spans="1:8" ht="17.100000000000001" customHeight="1" x14ac:dyDescent="0.25">
      <c r="A48" s="336" t="s">
        <v>81</v>
      </c>
      <c r="B48" s="336"/>
      <c r="C48" s="336"/>
      <c r="D48" s="336"/>
      <c r="E48" s="336"/>
      <c r="F48" s="36"/>
    </row>
    <row r="49" spans="1:6" ht="17.100000000000001" customHeight="1" x14ac:dyDescent="0.25">
      <c r="A49" s="336"/>
      <c r="B49" s="336"/>
      <c r="C49" s="336"/>
      <c r="D49" s="336"/>
      <c r="E49" s="336"/>
      <c r="F49" s="36"/>
    </row>
    <row r="50" spans="1:6" ht="17.100000000000001" customHeight="1" x14ac:dyDescent="0.25">
      <c r="A50" s="336"/>
      <c r="B50" s="336"/>
      <c r="C50" s="336"/>
      <c r="D50" s="336"/>
      <c r="E50" s="336"/>
      <c r="F50" s="36"/>
    </row>
    <row r="51" spans="1:6" ht="17.100000000000001" customHeight="1" x14ac:dyDescent="0.25">
      <c r="A51" s="319" t="s">
        <v>79</v>
      </c>
      <c r="B51" s="319"/>
      <c r="C51" s="319"/>
      <c r="D51" s="319"/>
      <c r="E51" s="319"/>
      <c r="F51" s="36"/>
    </row>
    <row r="52" spans="1:6" ht="17.100000000000001" customHeight="1" x14ac:dyDescent="0.25">
      <c r="A52" s="319"/>
      <c r="B52" s="319"/>
      <c r="C52" s="319"/>
      <c r="D52" s="319"/>
      <c r="E52" s="319"/>
      <c r="F52" s="36"/>
    </row>
    <row r="53" spans="1:6" x14ac:dyDescent="0.25">
      <c r="A53" s="319"/>
      <c r="B53" s="319"/>
      <c r="C53" s="319"/>
      <c r="D53" s="319"/>
      <c r="E53" s="319"/>
      <c r="F53" s="36"/>
    </row>
    <row r="54" spans="1:6" x14ac:dyDescent="0.25">
      <c r="A54" s="319" t="s">
        <v>79</v>
      </c>
      <c r="B54" s="319"/>
      <c r="C54" s="319"/>
      <c r="D54" s="319"/>
      <c r="E54" s="319"/>
      <c r="F54" s="36"/>
    </row>
    <row r="55" spans="1:6" x14ac:dyDescent="0.25">
      <c r="A55" s="319"/>
      <c r="B55" s="319"/>
      <c r="C55" s="319"/>
      <c r="D55" s="319"/>
      <c r="E55" s="319"/>
      <c r="F55" s="36"/>
    </row>
    <row r="56" spans="1:6" x14ac:dyDescent="0.25">
      <c r="A56" s="319"/>
      <c r="B56" s="319"/>
      <c r="C56" s="319"/>
      <c r="D56" s="319"/>
      <c r="E56" s="319"/>
      <c r="F56" s="36"/>
    </row>
    <row r="57" spans="1:6" x14ac:dyDescent="0.25">
      <c r="A57" s="319" t="s">
        <v>79</v>
      </c>
      <c r="B57" s="319"/>
      <c r="C57" s="319"/>
      <c r="D57" s="319"/>
      <c r="E57" s="319"/>
      <c r="F57" s="36"/>
    </row>
    <row r="58" spans="1:6" x14ac:dyDescent="0.25">
      <c r="A58" s="319"/>
      <c r="B58" s="319"/>
      <c r="C58" s="319"/>
      <c r="D58" s="319"/>
      <c r="E58" s="319"/>
      <c r="F58" s="36"/>
    </row>
    <row r="59" spans="1:6" x14ac:dyDescent="0.25">
      <c r="A59" s="319"/>
      <c r="B59" s="319"/>
      <c r="C59" s="319"/>
      <c r="D59" s="319"/>
      <c r="E59" s="319"/>
      <c r="F59" s="36"/>
    </row>
    <row r="60" spans="1:6" ht="12.75" customHeight="1" x14ac:dyDescent="0.25">
      <c r="A60" s="319" t="s">
        <v>79</v>
      </c>
      <c r="B60" s="319"/>
      <c r="C60" s="319"/>
      <c r="D60" s="319"/>
      <c r="E60" s="319"/>
      <c r="F60" s="36"/>
    </row>
    <row r="61" spans="1:6" ht="12.75" customHeight="1" x14ac:dyDescent="0.25">
      <c r="A61" s="319"/>
      <c r="B61" s="319"/>
      <c r="C61" s="319"/>
      <c r="D61" s="319"/>
      <c r="E61" s="319"/>
      <c r="F61" s="36"/>
    </row>
    <row r="62" spans="1:6" ht="12.75" customHeight="1" x14ac:dyDescent="0.25">
      <c r="A62" s="319"/>
      <c r="B62" s="319"/>
      <c r="C62" s="319"/>
      <c r="D62" s="319"/>
      <c r="E62" s="319"/>
      <c r="F62" s="36"/>
    </row>
    <row r="63" spans="1:6" x14ac:dyDescent="0.25">
      <c r="A63" s="319" t="s">
        <v>79</v>
      </c>
      <c r="B63" s="319"/>
      <c r="C63" s="319"/>
      <c r="D63" s="319"/>
      <c r="E63" s="319"/>
      <c r="F63" s="36"/>
    </row>
    <row r="64" spans="1:6" x14ac:dyDescent="0.25">
      <c r="A64" s="319"/>
      <c r="B64" s="319"/>
      <c r="C64" s="319"/>
      <c r="D64" s="319"/>
      <c r="E64" s="319"/>
      <c r="F64" s="36"/>
    </row>
    <row r="65" spans="1:6" x14ac:dyDescent="0.25">
      <c r="A65" s="319"/>
      <c r="B65" s="319"/>
      <c r="C65" s="319"/>
      <c r="D65" s="319"/>
      <c r="E65" s="319"/>
      <c r="F65" s="36"/>
    </row>
    <row r="66" spans="1:6" x14ac:dyDescent="0.25">
      <c r="A66" s="319" t="s">
        <v>79</v>
      </c>
      <c r="B66" s="319"/>
      <c r="C66" s="319"/>
      <c r="D66" s="319"/>
      <c r="E66" s="319"/>
      <c r="F66" s="36"/>
    </row>
    <row r="67" spans="1:6" x14ac:dyDescent="0.25">
      <c r="A67" s="319"/>
      <c r="B67" s="319"/>
      <c r="C67" s="319"/>
      <c r="D67" s="319"/>
      <c r="E67" s="319"/>
      <c r="F67" s="36"/>
    </row>
    <row r="68" spans="1:6" x14ac:dyDescent="0.25">
      <c r="A68" s="319"/>
      <c r="B68" s="319"/>
      <c r="C68" s="319"/>
      <c r="D68" s="319"/>
      <c r="E68" s="319"/>
      <c r="F68" s="36"/>
    </row>
    <row r="69" spans="1:6" x14ac:dyDescent="0.25">
      <c r="A69" s="319" t="s">
        <v>79</v>
      </c>
      <c r="B69" s="319"/>
      <c r="C69" s="319"/>
      <c r="D69" s="319"/>
      <c r="E69" s="319"/>
      <c r="F69" s="36"/>
    </row>
    <row r="70" spans="1:6" x14ac:dyDescent="0.25">
      <c r="A70" s="319"/>
      <c r="B70" s="319"/>
      <c r="C70" s="319"/>
      <c r="D70" s="319"/>
      <c r="E70" s="319"/>
      <c r="F70" s="36"/>
    </row>
    <row r="71" spans="1:6" x14ac:dyDescent="0.25">
      <c r="A71" s="319"/>
      <c r="B71" s="319"/>
      <c r="C71" s="319"/>
      <c r="D71" s="319"/>
      <c r="E71" s="319"/>
      <c r="F71" s="36"/>
    </row>
    <row r="72" spans="1:6" x14ac:dyDescent="0.25">
      <c r="A72" s="319" t="s">
        <v>79</v>
      </c>
      <c r="B72" s="319"/>
      <c r="C72" s="319"/>
      <c r="D72" s="319"/>
      <c r="E72" s="319"/>
      <c r="F72" s="36"/>
    </row>
    <row r="73" spans="1:6" x14ac:dyDescent="0.25">
      <c r="A73" s="319"/>
      <c r="B73" s="319"/>
      <c r="C73" s="319"/>
      <c r="D73" s="319"/>
      <c r="E73" s="319"/>
      <c r="F73" s="36"/>
    </row>
    <row r="74" spans="1:6" x14ac:dyDescent="0.25">
      <c r="A74" s="319"/>
      <c r="B74" s="319"/>
      <c r="C74" s="319"/>
      <c r="D74" s="319"/>
      <c r="E74" s="319"/>
      <c r="F74" s="36"/>
    </row>
    <row r="75" spans="1:6" x14ac:dyDescent="0.25">
      <c r="A75" s="319" t="s">
        <v>79</v>
      </c>
      <c r="B75" s="319"/>
      <c r="C75" s="319"/>
      <c r="D75" s="319"/>
      <c r="E75" s="319"/>
      <c r="F75" s="36"/>
    </row>
    <row r="76" spans="1:6" x14ac:dyDescent="0.25">
      <c r="A76" s="319"/>
      <c r="B76" s="319"/>
      <c r="C76" s="319"/>
      <c r="D76" s="319"/>
      <c r="E76" s="319"/>
      <c r="F76" s="36"/>
    </row>
    <row r="77" spans="1:6" x14ac:dyDescent="0.25">
      <c r="A77" s="319"/>
      <c r="B77" s="319"/>
      <c r="C77" s="319"/>
      <c r="D77" s="319"/>
      <c r="E77" s="319"/>
      <c r="F77" s="36"/>
    </row>
    <row r="78" spans="1:6" x14ac:dyDescent="0.25">
      <c r="A78" s="319" t="s">
        <v>79</v>
      </c>
      <c r="B78" s="319"/>
      <c r="C78" s="319"/>
      <c r="D78" s="319"/>
      <c r="E78" s="319"/>
      <c r="F78" s="36"/>
    </row>
    <row r="79" spans="1:6" x14ac:dyDescent="0.25">
      <c r="A79" s="319"/>
      <c r="B79" s="319"/>
      <c r="C79" s="319"/>
      <c r="D79" s="319"/>
      <c r="E79" s="319"/>
      <c r="F79" s="36"/>
    </row>
    <row r="80" spans="1:6" x14ac:dyDescent="0.25">
      <c r="A80" s="319"/>
      <c r="B80" s="319"/>
      <c r="C80" s="319"/>
      <c r="D80" s="319"/>
      <c r="E80" s="319"/>
      <c r="F80" s="36"/>
    </row>
    <row r="81" spans="1:6" ht="12.75" customHeight="1" x14ac:dyDescent="0.25">
      <c r="A81" s="319" t="s">
        <v>79</v>
      </c>
      <c r="B81" s="319"/>
      <c r="C81" s="319"/>
      <c r="D81" s="319"/>
      <c r="E81" s="319"/>
      <c r="F81" s="36"/>
    </row>
    <row r="82" spans="1:6" ht="12.75" customHeight="1" x14ac:dyDescent="0.25">
      <c r="A82" s="319"/>
      <c r="B82" s="319"/>
      <c r="C82" s="319"/>
      <c r="D82" s="319"/>
      <c r="E82" s="319"/>
      <c r="F82" s="36"/>
    </row>
    <row r="83" spans="1:6" ht="12.75" customHeight="1" x14ac:dyDescent="0.25">
      <c r="A83" s="319"/>
      <c r="B83" s="319"/>
      <c r="C83" s="319"/>
      <c r="D83" s="319"/>
      <c r="E83" s="319"/>
      <c r="F83" s="36"/>
    </row>
    <row r="84" spans="1:6" ht="12.75" customHeight="1" x14ac:dyDescent="0.25">
      <c r="A84" s="319" t="s">
        <v>79</v>
      </c>
      <c r="B84" s="319"/>
      <c r="C84" s="319"/>
      <c r="D84" s="319"/>
      <c r="E84" s="319"/>
      <c r="F84" s="36"/>
    </row>
    <row r="85" spans="1:6" ht="12.75" customHeight="1" x14ac:dyDescent="0.25">
      <c r="A85" s="319"/>
      <c r="B85" s="319"/>
      <c r="C85" s="319"/>
      <c r="D85" s="319"/>
      <c r="E85" s="319"/>
      <c r="F85" s="36"/>
    </row>
    <row r="86" spans="1:6" ht="12.75" customHeight="1" x14ac:dyDescent="0.25">
      <c r="A86" s="319"/>
      <c r="B86" s="319"/>
      <c r="C86" s="319"/>
      <c r="D86" s="319"/>
      <c r="E86" s="319"/>
      <c r="F86" s="36"/>
    </row>
    <row r="87" spans="1:6" ht="12.75" customHeight="1" x14ac:dyDescent="0.25">
      <c r="A87" s="337" t="s">
        <v>75</v>
      </c>
      <c r="B87" s="337"/>
      <c r="C87" s="337"/>
      <c r="D87" s="337"/>
      <c r="E87" s="337"/>
      <c r="F87" s="36"/>
    </row>
    <row r="88" spans="1:6" ht="12.75" customHeight="1" x14ac:dyDescent="0.25">
      <c r="A88" s="337"/>
      <c r="B88" s="337"/>
      <c r="C88" s="337"/>
      <c r="D88" s="337"/>
      <c r="E88" s="337"/>
      <c r="F88" s="36"/>
    </row>
    <row r="89" spans="1:6" ht="12.75" customHeight="1" x14ac:dyDescent="0.25">
      <c r="A89" s="337"/>
      <c r="B89" s="337"/>
      <c r="C89" s="337"/>
      <c r="D89" s="337"/>
      <c r="E89" s="337"/>
      <c r="F89" s="36"/>
    </row>
    <row r="90" spans="1:6" x14ac:dyDescent="0.25">
      <c r="A90" s="36"/>
      <c r="B90" s="36"/>
      <c r="C90" s="36"/>
      <c r="D90" s="36"/>
      <c r="E90" s="36"/>
      <c r="F90" s="36"/>
    </row>
    <row r="91" spans="1:6" x14ac:dyDescent="0.25">
      <c r="A91" s="335" t="s">
        <v>73</v>
      </c>
      <c r="B91" s="335"/>
      <c r="C91" s="335"/>
      <c r="D91" s="335"/>
      <c r="E91" s="335"/>
      <c r="F91" s="36"/>
    </row>
  </sheetData>
  <sheetProtection algorithmName="SHA-512" hashValue="kMUKzqx0ghZmAv9YOljYXS8JaDIM39k45FBivygHPAY07l6s7MeUGGO9Gln1TAaF/JEO6qmQUffod6SvTFQpyw==" saltValue="z2v+BuW0N1c24YVVRQOzdw==" spinCount="100000" sheet="1" objects="1" scenarios="1"/>
  <mergeCells count="39">
    <mergeCell ref="A91:E91"/>
    <mergeCell ref="A48:E50"/>
    <mergeCell ref="A51:E53"/>
    <mergeCell ref="A54:E56"/>
    <mergeCell ref="A57:E59"/>
    <mergeCell ref="A60:E62"/>
    <mergeCell ref="A63:E65"/>
    <mergeCell ref="A84:E86"/>
    <mergeCell ref="A87:E89"/>
    <mergeCell ref="A66:E68"/>
    <mergeCell ref="A69:E71"/>
    <mergeCell ref="A72:E74"/>
    <mergeCell ref="A75:E77"/>
    <mergeCell ref="A78:E80"/>
    <mergeCell ref="A81:E83"/>
    <mergeCell ref="A41:E41"/>
    <mergeCell ref="A19:E19"/>
    <mergeCell ref="A3:B3"/>
    <mergeCell ref="B13:C13"/>
    <mergeCell ref="B35:D35"/>
    <mergeCell ref="B36:D36"/>
    <mergeCell ref="B37:D37"/>
    <mergeCell ref="B38:D38"/>
    <mergeCell ref="B39:D39"/>
    <mergeCell ref="A22:E23"/>
    <mergeCell ref="E26:E27"/>
    <mergeCell ref="D3:E3"/>
    <mergeCell ref="B26:B27"/>
    <mergeCell ref="C26:C27"/>
    <mergeCell ref="B24:E25"/>
    <mergeCell ref="B33:E33"/>
    <mergeCell ref="D26:D27"/>
    <mergeCell ref="E20:E21"/>
    <mergeCell ref="A20:D20"/>
    <mergeCell ref="B8:C8"/>
    <mergeCell ref="B10:C10"/>
    <mergeCell ref="A15:E15"/>
    <mergeCell ref="A16:E16"/>
    <mergeCell ref="A17:E18"/>
  </mergeCells>
  <pageMargins left="0.7" right="0.7" top="0.75" bottom="0.75" header="0.3" footer="0.3"/>
  <pageSetup scale="71" fitToHeight="2" orientation="portrait" r:id="rId1"/>
  <rowBreaks count="1" manualBreakCount="1">
    <brk id="45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6"/>
  <sheetViews>
    <sheetView workbookViewId="0">
      <selection sqref="A1:XFD1048576"/>
    </sheetView>
  </sheetViews>
  <sheetFormatPr defaultColWidth="9.140625" defaultRowHeight="15" x14ac:dyDescent="0.25"/>
  <cols>
    <col min="1" max="2" width="9.140625" style="168"/>
    <col min="3" max="3" width="25" style="168" customWidth="1"/>
    <col min="4" max="5" width="9.140625" style="168"/>
    <col min="6" max="7" width="9.140625" style="56"/>
    <col min="8" max="8" width="27.28515625" style="56" bestFit="1" customWidth="1"/>
    <col min="9" max="16384" width="9.140625" style="56"/>
  </cols>
  <sheetData>
    <row r="1" spans="1:8" x14ac:dyDescent="0.25">
      <c r="A1" s="56" t="b">
        <v>0</v>
      </c>
      <c r="B1" s="54"/>
      <c r="C1" s="54"/>
      <c r="D1" s="54"/>
      <c r="E1" s="54"/>
    </row>
    <row r="2" spans="1:8" x14ac:dyDescent="0.25">
      <c r="A2" s="54"/>
      <c r="B2" s="54"/>
      <c r="C2" s="54"/>
      <c r="D2" s="54"/>
      <c r="E2" s="54"/>
    </row>
    <row r="3" spans="1:8" x14ac:dyDescent="0.25">
      <c r="A3" s="54"/>
      <c r="B3" s="54"/>
      <c r="C3" s="54"/>
      <c r="D3" s="54"/>
      <c r="E3" s="54"/>
    </row>
    <row r="4" spans="1:8" x14ac:dyDescent="0.25">
      <c r="A4" s="54"/>
      <c r="B4" s="54"/>
      <c r="C4" s="54"/>
      <c r="D4" s="54"/>
      <c r="E4" s="54"/>
    </row>
    <row r="5" spans="1:8" x14ac:dyDescent="0.25">
      <c r="A5" s="54"/>
      <c r="B5" s="54"/>
      <c r="C5" s="54"/>
      <c r="D5" s="54"/>
      <c r="E5" s="54"/>
    </row>
    <row r="6" spans="1:8" x14ac:dyDescent="0.25">
      <c r="A6" s="54"/>
      <c r="B6" s="54"/>
      <c r="C6" s="54"/>
      <c r="D6" s="54"/>
      <c r="E6" s="54"/>
    </row>
    <row r="7" spans="1:8" x14ac:dyDescent="0.25">
      <c r="A7" s="54"/>
      <c r="B7" s="54"/>
      <c r="C7" s="54"/>
      <c r="D7" s="54"/>
      <c r="E7" s="54"/>
    </row>
    <row r="8" spans="1:8" x14ac:dyDescent="0.25">
      <c r="A8" s="54"/>
      <c r="B8" s="54"/>
      <c r="C8" s="54"/>
      <c r="D8" s="54"/>
      <c r="E8" s="54"/>
    </row>
    <row r="9" spans="1:8" x14ac:dyDescent="0.25">
      <c r="H9" s="54" t="s">
        <v>156</v>
      </c>
    </row>
    <row r="10" spans="1:8" x14ac:dyDescent="0.25">
      <c r="D10" s="168" t="s">
        <v>23</v>
      </c>
      <c r="H10" s="54" t="s">
        <v>157</v>
      </c>
    </row>
    <row r="11" spans="1:8" x14ac:dyDescent="0.25">
      <c r="B11" s="169">
        <v>0.3</v>
      </c>
      <c r="D11" s="168" t="s">
        <v>24</v>
      </c>
      <c r="H11" s="54" t="s">
        <v>158</v>
      </c>
    </row>
    <row r="12" spans="1:8" x14ac:dyDescent="0.25">
      <c r="B12" s="169">
        <v>0.4</v>
      </c>
      <c r="D12" s="168" t="s">
        <v>25</v>
      </c>
      <c r="H12" s="54" t="s">
        <v>159</v>
      </c>
    </row>
    <row r="13" spans="1:8" x14ac:dyDescent="0.25">
      <c r="B13" s="169" t="s">
        <v>89</v>
      </c>
      <c r="D13" s="168" t="s">
        <v>26</v>
      </c>
      <c r="H13" s="54" t="s">
        <v>160</v>
      </c>
    </row>
    <row r="14" spans="1:8" x14ac:dyDescent="0.25">
      <c r="B14" s="169">
        <v>0.5</v>
      </c>
      <c r="D14" s="168" t="s">
        <v>27</v>
      </c>
      <c r="H14" s="54" t="s">
        <v>161</v>
      </c>
    </row>
    <row r="15" spans="1:8" x14ac:dyDescent="0.25">
      <c r="B15" s="169" t="s">
        <v>90</v>
      </c>
      <c r="H15" s="54" t="s">
        <v>162</v>
      </c>
    </row>
    <row r="16" spans="1:8" x14ac:dyDescent="0.25">
      <c r="B16" s="169">
        <v>0.6</v>
      </c>
      <c r="D16" s="168" t="s">
        <v>23</v>
      </c>
      <c r="H16" s="54" t="s">
        <v>163</v>
      </c>
    </row>
    <row r="17" spans="2:8" x14ac:dyDescent="0.25">
      <c r="B17" s="169" t="s">
        <v>91</v>
      </c>
      <c r="D17" s="168" t="s">
        <v>92</v>
      </c>
      <c r="H17" s="54" t="s">
        <v>164</v>
      </c>
    </row>
    <row r="18" spans="2:8" x14ac:dyDescent="0.25">
      <c r="B18" s="168" t="s">
        <v>7</v>
      </c>
      <c r="D18" s="168" t="s">
        <v>24</v>
      </c>
      <c r="H18" s="54" t="s">
        <v>165</v>
      </c>
    </row>
    <row r="19" spans="2:8" x14ac:dyDescent="0.25">
      <c r="B19" s="168" t="s">
        <v>8</v>
      </c>
      <c r="D19" s="168" t="s">
        <v>93</v>
      </c>
      <c r="H19" s="54" t="s">
        <v>166</v>
      </c>
    </row>
    <row r="20" spans="2:8" x14ac:dyDescent="0.25">
      <c r="B20" s="168" t="s">
        <v>9</v>
      </c>
      <c r="D20" s="168" t="s">
        <v>25</v>
      </c>
      <c r="H20" s="54" t="s">
        <v>167</v>
      </c>
    </row>
    <row r="21" spans="2:8" x14ac:dyDescent="0.25">
      <c r="B21" s="168" t="s">
        <v>10</v>
      </c>
      <c r="D21" s="168" t="s">
        <v>94</v>
      </c>
      <c r="H21" s="54" t="s">
        <v>168</v>
      </c>
    </row>
    <row r="22" spans="2:8" x14ac:dyDescent="0.25">
      <c r="B22" s="168" t="s">
        <v>11</v>
      </c>
      <c r="D22" s="168" t="s">
        <v>26</v>
      </c>
      <c r="H22" s="54" t="s">
        <v>169</v>
      </c>
    </row>
    <row r="23" spans="2:8" x14ac:dyDescent="0.25">
      <c r="B23" s="168" t="s">
        <v>12</v>
      </c>
      <c r="D23" s="168" t="s">
        <v>95</v>
      </c>
      <c r="H23" s="54" t="s">
        <v>170</v>
      </c>
    </row>
    <row r="24" spans="2:8" x14ac:dyDescent="0.25">
      <c r="B24" s="168" t="s">
        <v>13</v>
      </c>
      <c r="D24" s="168" t="s">
        <v>27</v>
      </c>
      <c r="H24" s="54" t="s">
        <v>171</v>
      </c>
    </row>
    <row r="25" spans="2:8" x14ac:dyDescent="0.25">
      <c r="B25" s="168" t="s">
        <v>14</v>
      </c>
      <c r="D25" s="168" t="s">
        <v>96</v>
      </c>
      <c r="H25" s="54" t="s">
        <v>172</v>
      </c>
    </row>
    <row r="26" spans="2:8" x14ac:dyDescent="0.25">
      <c r="B26" s="168" t="s">
        <v>15</v>
      </c>
      <c r="H26" s="54" t="s">
        <v>173</v>
      </c>
    </row>
    <row r="27" spans="2:8" x14ac:dyDescent="0.25">
      <c r="B27" s="168" t="s">
        <v>16</v>
      </c>
      <c r="H27" s="54" t="s">
        <v>174</v>
      </c>
    </row>
    <row r="28" spans="2:8" x14ac:dyDescent="0.25">
      <c r="B28" s="168" t="s">
        <v>17</v>
      </c>
    </row>
    <row r="29" spans="2:8" x14ac:dyDescent="0.25">
      <c r="B29" s="168" t="s">
        <v>18</v>
      </c>
    </row>
    <row r="30" spans="2:8" x14ac:dyDescent="0.25">
      <c r="B30" s="168" t="s">
        <v>19</v>
      </c>
    </row>
    <row r="31" spans="2:8" x14ac:dyDescent="0.25">
      <c r="B31" s="168" t="s">
        <v>20</v>
      </c>
    </row>
    <row r="32" spans="2:8" x14ac:dyDescent="0.25">
      <c r="B32" s="168" t="s">
        <v>21</v>
      </c>
    </row>
    <row r="33" spans="2:2" x14ac:dyDescent="0.25">
      <c r="B33" s="168" t="s">
        <v>22</v>
      </c>
    </row>
    <row r="34" spans="2:2" x14ac:dyDescent="0.25">
      <c r="B34" s="168" t="s">
        <v>87</v>
      </c>
    </row>
    <row r="35" spans="2:2" x14ac:dyDescent="0.25">
      <c r="B35" s="168" t="s">
        <v>88</v>
      </c>
    </row>
    <row r="36" spans="2:2" x14ac:dyDescent="0.25">
      <c r="B36" s="16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Mgmt Svcs Addendum A</vt:lpstr>
      <vt:lpstr>MH Review Worksheet (year)</vt:lpstr>
      <vt:lpstr>Budget Review Report</vt:lpstr>
      <vt:lpstr>Sheet1</vt:lpstr>
      <vt:lpstr>'Budget Review Report'!Print_Area</vt:lpstr>
      <vt:lpstr>'Mgmt Svcs Addendum A'!Print_Area</vt:lpstr>
      <vt:lpstr>restrictions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Maine State</dc:creator>
  <cp:lastModifiedBy>Anne LaChance</cp:lastModifiedBy>
  <cp:lastPrinted>2017-08-25T14:12:24Z</cp:lastPrinted>
  <dcterms:created xsi:type="dcterms:W3CDTF">2001-01-09T13:36:27Z</dcterms:created>
  <dcterms:modified xsi:type="dcterms:W3CDTF">2020-09-10T12:58:25Z</dcterms:modified>
</cp:coreProperties>
</file>