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wDev\Construction Services\Construction Analysts\Norm F\Copy of forms 2018\"/>
    </mc:Choice>
  </mc:AlternateContent>
  <bookViews>
    <workbookView xWindow="0" yWindow="0" windowWidth="28800" windowHeight="14232"/>
  </bookViews>
  <sheets>
    <sheet name="4&quot; toe kick" sheetId="1" r:id="rId1"/>
    <sheet name="9&quot; toe kic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3" l="1"/>
  <c r="M22" i="3"/>
  <c r="P22" i="3" s="1"/>
  <c r="M23" i="3"/>
  <c r="P27" i="3"/>
  <c r="E27" i="3"/>
  <c r="G27" i="3" s="1"/>
  <c r="P26" i="3"/>
  <c r="E26" i="3"/>
  <c r="G26" i="3" s="1"/>
  <c r="E25" i="3"/>
  <c r="G25" i="3" s="1"/>
  <c r="E24" i="3"/>
  <c r="G24" i="3" s="1"/>
  <c r="Q23" i="3"/>
  <c r="P23" i="3"/>
  <c r="E23" i="3"/>
  <c r="G23" i="3" s="1"/>
  <c r="V22" i="3"/>
  <c r="Q22" i="3"/>
  <c r="G22" i="3"/>
  <c r="E22" i="3"/>
  <c r="Q21" i="3"/>
  <c r="P21" i="3"/>
  <c r="E21" i="3"/>
  <c r="G21" i="3" s="1"/>
  <c r="Q20" i="3"/>
  <c r="P20" i="3"/>
  <c r="E20" i="3"/>
  <c r="G20" i="3" s="1"/>
  <c r="M19" i="3"/>
  <c r="P19" i="3" s="1"/>
  <c r="E19" i="3"/>
  <c r="G19" i="3" s="1"/>
  <c r="Q18" i="3"/>
  <c r="M18" i="3"/>
  <c r="P18" i="3" s="1"/>
  <c r="E18" i="3"/>
  <c r="G18" i="3" s="1"/>
  <c r="Q17" i="3"/>
  <c r="M17" i="3"/>
  <c r="P17" i="3" s="1"/>
  <c r="E17" i="3"/>
  <c r="G17" i="3" s="1"/>
  <c r="V16" i="3"/>
  <c r="Q16" i="3"/>
  <c r="M16" i="3"/>
  <c r="P16" i="3" s="1"/>
  <c r="E16" i="3"/>
  <c r="G16" i="3" s="1"/>
  <c r="V15" i="3"/>
  <c r="Q15" i="3"/>
  <c r="M15" i="3"/>
  <c r="P15" i="3" s="1"/>
  <c r="E15" i="3"/>
  <c r="G15" i="3" s="1"/>
  <c r="V14" i="3"/>
  <c r="Q14" i="3"/>
  <c r="M14" i="3"/>
  <c r="P14" i="3" s="1"/>
  <c r="E14" i="3"/>
  <c r="G14" i="3" s="1"/>
  <c r="Q13" i="3"/>
  <c r="M13" i="3"/>
  <c r="P13" i="3" s="1"/>
  <c r="E13" i="3"/>
  <c r="G13" i="3" s="1"/>
  <c r="Q12" i="3"/>
  <c r="M12" i="3"/>
  <c r="P12" i="3" s="1"/>
  <c r="E12" i="3"/>
  <c r="G12" i="3" s="1"/>
  <c r="Q11" i="3"/>
  <c r="M11" i="3"/>
  <c r="P11" i="3" s="1"/>
  <c r="G11" i="3"/>
  <c r="E11" i="3"/>
  <c r="V23" i="3" l="1"/>
  <c r="V21" i="3"/>
  <c r="V20" i="3"/>
  <c r="V19" i="3"/>
  <c r="V15" i="1"/>
  <c r="V16" i="1"/>
  <c r="V14" i="1"/>
  <c r="P27" i="1"/>
  <c r="P26" i="1"/>
  <c r="Q12" i="1"/>
  <c r="Q13" i="1"/>
  <c r="Q14" i="1"/>
  <c r="Q15" i="1"/>
  <c r="Q16" i="1"/>
  <c r="Q17" i="1"/>
  <c r="Q18" i="1"/>
  <c r="Q20" i="1"/>
  <c r="Q21" i="1"/>
  <c r="Q22" i="1"/>
  <c r="Q23" i="1"/>
  <c r="Q11" i="1"/>
  <c r="P12" i="1"/>
  <c r="P16" i="1"/>
  <c r="P20" i="1"/>
  <c r="M12" i="1"/>
  <c r="M13" i="1"/>
  <c r="P13" i="1" s="1"/>
  <c r="M14" i="1"/>
  <c r="P14" i="1" s="1"/>
  <c r="M15" i="1"/>
  <c r="P15" i="1" s="1"/>
  <c r="M16" i="1"/>
  <c r="M17" i="1"/>
  <c r="P17" i="1" s="1"/>
  <c r="M18" i="1"/>
  <c r="P18" i="1" s="1"/>
  <c r="M19" i="1"/>
  <c r="P19" i="1" s="1"/>
  <c r="M21" i="1"/>
  <c r="P21" i="1" s="1"/>
  <c r="M22" i="1"/>
  <c r="P22" i="1" s="1"/>
  <c r="M23" i="1"/>
  <c r="P23" i="1" s="1"/>
  <c r="M11" i="1"/>
  <c r="P11" i="1" s="1"/>
  <c r="G13" i="1"/>
  <c r="G14" i="1"/>
  <c r="G20" i="1"/>
  <c r="G21" i="1"/>
  <c r="G22" i="1"/>
  <c r="E14" i="1"/>
  <c r="E15" i="1"/>
  <c r="G15" i="1" s="1"/>
  <c r="E16" i="1"/>
  <c r="G16" i="1" s="1"/>
  <c r="E17" i="1"/>
  <c r="G17" i="1" s="1"/>
  <c r="E18" i="1"/>
  <c r="G18" i="1" s="1"/>
  <c r="E19" i="1"/>
  <c r="G19" i="1" s="1"/>
  <c r="E20" i="1"/>
  <c r="E21" i="1"/>
  <c r="E22" i="1"/>
  <c r="E23" i="1"/>
  <c r="G23" i="1" s="1"/>
  <c r="E24" i="1"/>
  <c r="G24" i="1" s="1"/>
  <c r="E25" i="1"/>
  <c r="G25" i="1" s="1"/>
  <c r="E26" i="1"/>
  <c r="G26" i="1" s="1"/>
  <c r="E27" i="1"/>
  <c r="G27" i="1" s="1"/>
  <c r="E13" i="1"/>
  <c r="E12" i="1"/>
  <c r="G12" i="1" s="1"/>
  <c r="E11" i="1"/>
  <c r="G11" i="1" s="1"/>
  <c r="V22" i="1" l="1"/>
  <c r="V25" i="3"/>
  <c r="V26" i="3" s="1"/>
  <c r="V23" i="1"/>
  <c r="V20" i="1"/>
  <c r="V21" i="1"/>
  <c r="V19" i="1"/>
  <c r="V25" i="1" l="1"/>
  <c r="V26" i="1" s="1"/>
</calcChain>
</file>

<file path=xl/sharedStrings.xml><?xml version="1.0" encoding="utf-8"?>
<sst xmlns="http://schemas.openxmlformats.org/spreadsheetml/2006/main" count="235" uniqueCount="125">
  <si>
    <t>Wall Cabinets</t>
  </si>
  <si>
    <t>W930</t>
  </si>
  <si>
    <t>W1230</t>
  </si>
  <si>
    <t>W1830</t>
  </si>
  <si>
    <t>W2430</t>
  </si>
  <si>
    <t>W2730</t>
  </si>
  <si>
    <t>W3030</t>
  </si>
  <si>
    <t>W3330</t>
  </si>
  <si>
    <t>W3630</t>
  </si>
  <si>
    <t>W3024</t>
  </si>
  <si>
    <t>W3018</t>
  </si>
  <si>
    <t>W3015</t>
  </si>
  <si>
    <t>W3012</t>
  </si>
  <si>
    <t>W3624</t>
  </si>
  <si>
    <t>Other</t>
  </si>
  <si>
    <t>W3618</t>
  </si>
  <si>
    <t>Volume cu in</t>
  </si>
  <si>
    <t>Qnty. each</t>
  </si>
  <si>
    <t>Total cab. Volume</t>
  </si>
  <si>
    <t>Base Cabinets</t>
  </si>
  <si>
    <t>B12</t>
  </si>
  <si>
    <t>B15</t>
  </si>
  <si>
    <t>B18</t>
  </si>
  <si>
    <t>B21</t>
  </si>
  <si>
    <t>B24</t>
  </si>
  <si>
    <t>B27</t>
  </si>
  <si>
    <t>B30</t>
  </si>
  <si>
    <t>B36</t>
  </si>
  <si>
    <t>W x H x D less 4" toe kick</t>
  </si>
  <si>
    <t>Accessible Volume</t>
  </si>
  <si>
    <t>Qnty. Each</t>
  </si>
  <si>
    <t>Total Base Vol.</t>
  </si>
  <si>
    <t>width</t>
  </si>
  <si>
    <t>height</t>
  </si>
  <si>
    <t>depth</t>
  </si>
  <si>
    <t>W</t>
  </si>
  <si>
    <t>H</t>
  </si>
  <si>
    <t>D</t>
  </si>
  <si>
    <t>Vol. cu in</t>
  </si>
  <si>
    <t>Totals</t>
  </si>
  <si>
    <t>Total Available:</t>
  </si>
  <si>
    <t>Wall cab volume:</t>
  </si>
  <si>
    <t>Base cab volume:</t>
  </si>
  <si>
    <t>Base reachable vol.:</t>
  </si>
  <si>
    <t>Other/reachable:</t>
  </si>
  <si>
    <t xml:space="preserve"> % Acessible:</t>
  </si>
  <si>
    <t>(50% minimum required)</t>
  </si>
  <si>
    <r>
      <rPr>
        <b/>
        <sz val="11"/>
        <color theme="1"/>
        <rFont val="Garamond"/>
        <family val="1"/>
      </rPr>
      <t>Other Accessible Storage</t>
    </r>
    <r>
      <rPr>
        <sz val="11"/>
        <color theme="1"/>
        <rFont val="Garamond"/>
        <family val="1"/>
      </rPr>
      <t xml:space="preserve"> provided within reach range                     </t>
    </r>
    <r>
      <rPr>
        <i/>
        <sz val="11"/>
        <color theme="1"/>
        <rFont val="Garamond"/>
        <family val="1"/>
      </rPr>
      <t>(such as separate pantry or open shelves proximate to kitchen)</t>
    </r>
  </si>
  <si>
    <r>
      <t xml:space="preserve"> </t>
    </r>
    <r>
      <rPr>
        <b/>
        <i/>
        <sz val="11"/>
        <color theme="1" tint="0.34998626667073579"/>
        <rFont val="Garamond"/>
        <family val="1"/>
      </rPr>
      <t>DEVELOPMENT DEPARTMENT/</t>
    </r>
    <r>
      <rPr>
        <i/>
        <sz val="11"/>
        <color theme="1"/>
        <rFont val="Garamond"/>
        <family val="1"/>
      </rPr>
      <t xml:space="preserve"> Construction Services Division</t>
    </r>
  </si>
  <si>
    <t>Guidelines/Parameters             on use of document</t>
  </si>
  <si>
    <t>How do we figure?</t>
  </si>
  <si>
    <t xml:space="preserve">    Simply including the linear inches of counter frontage</t>
  </si>
  <si>
    <t xml:space="preserve">    that is available in the cell on the table will result in a  </t>
  </si>
  <si>
    <t xml:space="preserve">    total reachable volume calculation for counter space.</t>
  </si>
  <si>
    <r>
      <rPr>
        <b/>
        <sz val="11"/>
        <color theme="1"/>
        <rFont val="Garamond"/>
        <family val="1"/>
      </rPr>
      <t>Counter Storage "frontage"</t>
    </r>
    <r>
      <rPr>
        <sz val="11"/>
        <color theme="1"/>
        <rFont val="Garamond"/>
        <family val="1"/>
      </rPr>
      <t xml:space="preserve"> </t>
    </r>
    <r>
      <rPr>
        <i/>
        <sz val="11"/>
        <color theme="1"/>
        <rFont val="Garamond"/>
        <family val="1"/>
      </rPr>
      <t>(excluding 30" sink and 30"work counter cabs)</t>
    </r>
  </si>
  <si>
    <t>Total Inches of available counter frontage</t>
  </si>
  <si>
    <t>front 10x14</t>
  </si>
  <si>
    <t>back 14x12</t>
  </si>
  <si>
    <t>Counter/</t>
  </si>
  <si>
    <t>* All dimensions are gross sizes and toe kick space is not included in gross or Accessible calculations.</t>
  </si>
  <si>
    <t>* No countertop space may be included as available or reachable storage space at sink and minimum 30" working counter area.</t>
  </si>
  <si>
    <t>* Do not include removable cabinets in the table. These spaces are not deemed available for storage where intended for approach clearance if necesarry.</t>
  </si>
  <si>
    <t>* See tab for cabinets with 9" toe kicks. With a more generous ratio of reachable vs available storage space, their use can improve compliance effort.</t>
  </si>
  <si>
    <t>Project Name:</t>
  </si>
  <si>
    <t>Accessible unit number:</t>
  </si>
  <si>
    <t>Date:</t>
  </si>
  <si>
    <t>(provide one sheet per unit)</t>
  </si>
  <si>
    <t>* Counter space beyond 24" depth intended as dining surfaces (e.g. penisula and island extensions) may not be factored as available storage space. (see illustration on back)</t>
  </si>
  <si>
    <t>* This document represents MaineHousings effort to assist in evaluating design and compliance based on reasoned interpretation of the kitchen storage requirements.</t>
  </si>
  <si>
    <t>Blind Corner</t>
  </si>
  <si>
    <t xml:space="preserve">    The shaded area illustrated represents the reach</t>
  </si>
  <si>
    <t xml:space="preserve">    limits found in the applicable standards and serves as</t>
  </si>
  <si>
    <t xml:space="preserve">   the  basis for the equations found in the tables. </t>
  </si>
  <si>
    <t xml:space="preserve">    Rational for the volumes on the tables are based on reach</t>
  </si>
  <si>
    <t xml:space="preserve">    ranges as expressed in ADAAG and are reflected in</t>
  </si>
  <si>
    <t xml:space="preserve">    the illustration to the right.</t>
  </si>
  <si>
    <t xml:space="preserve">    Though arguably there may be some loss for bulk of </t>
  </si>
  <si>
    <t xml:space="preserve">    drawer components and gaps between top and sides,</t>
  </si>
  <si>
    <t xml:space="preserve">   our use of exterior cabinet dimensions reasonably account </t>
  </si>
  <si>
    <t xml:space="preserve">   to reconcile the values.</t>
  </si>
  <si>
    <t xml:space="preserve">   The outcome… approximately 61% of traditional base</t>
  </si>
  <si>
    <t xml:space="preserve">   cabinet volume is within accessible reach range.</t>
  </si>
  <si>
    <t>Linear inches of counter at the sink (30" min.),</t>
  </si>
  <si>
    <t xml:space="preserve">    and at the required space for accessible work counter </t>
  </si>
  <si>
    <t xml:space="preserve">    (also 30" minimum), may not be included in the</t>
  </si>
  <si>
    <t xml:space="preserve">    equation for accessible storage space.</t>
  </si>
  <si>
    <t xml:space="preserve">    Where the Standards intend these spaces to be</t>
  </si>
  <si>
    <t xml:space="preserve">    available as work areas, they are not available as storage.</t>
  </si>
  <si>
    <t xml:space="preserve">   Still short on hitting 50%?</t>
  </si>
  <si>
    <t xml:space="preserve">    * Consider additional open shelving or separate pantry closet nearby. (adds to the reachable volume but not total available volume)</t>
  </si>
  <si>
    <t xml:space="preserve">    * Cabinets with 9" toe kicks improves the accessible to available volume ratio… and enhance ease of use.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</si>
  <si>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Yellow tape line represents the limits of what may be considered</t>
    </r>
  </si>
  <si>
    <t xml:space="preserve">   as available "frontage" for reachable countertop for the purpose</t>
  </si>
  <si>
    <t xml:space="preserve">   of inclusion on the tables. Corners aren't practically reachable.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</si>
  <si>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Red </t>
    </r>
    <r>
      <rPr>
        <b/>
        <sz val="10"/>
        <color rgb="FFFF0000"/>
        <rFont val="Calibri"/>
        <family val="2"/>
        <scheme val="minor"/>
      </rPr>
      <t>X</t>
    </r>
    <r>
      <rPr>
        <sz val="10"/>
        <color theme="1"/>
        <rFont val="Garamond"/>
        <family val="1"/>
      </rPr>
      <t xml:space="preserve"> illustrates span of cabinets and counter that may not </t>
    </r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</si>
  <si>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Shaded area at penninsula extension </t>
    </r>
    <r>
      <rPr>
        <sz val="9"/>
        <color theme="1"/>
        <rFont val="Garamond"/>
        <family val="1"/>
      </rPr>
      <t>(</t>
    </r>
    <r>
      <rPr>
        <i/>
        <sz val="9"/>
        <color theme="1"/>
        <rFont val="Garamond"/>
        <family val="1"/>
      </rPr>
      <t>beyond 24)"</t>
    </r>
    <r>
      <rPr>
        <sz val="9"/>
        <color theme="1"/>
        <rFont val="Garamond"/>
        <family val="1"/>
      </rPr>
      <t xml:space="preserve"> </t>
    </r>
    <r>
      <rPr>
        <sz val="10"/>
        <color theme="1"/>
        <rFont val="Garamond"/>
        <family val="1"/>
      </rPr>
      <t>illustrates space</t>
    </r>
  </si>
  <si>
    <t xml:space="preserve">   be calculated as any kind of storage.</t>
  </si>
  <si>
    <t xml:space="preserve">   typically intended as a dining surface. May also occur at islands.</t>
  </si>
  <si>
    <t xml:space="preserve">   This space may not be counted as available storage volume.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</si>
  <si>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Yellow tape line represents the limit of what may be considered</t>
    </r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</si>
  <si>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Shaded area at penninsula extension beyond 24" illustrates space</t>
    </r>
  </si>
  <si>
    <t>2484 pnt</t>
  </si>
  <si>
    <t>1884 pnt</t>
  </si>
  <si>
    <t>See alternate tab below for worksheet suited to cabinets with 9" toe kick</t>
  </si>
  <si>
    <t>See alternate tab below for worksheet suited to cabinets with 4" toe kick</t>
  </si>
  <si>
    <t>W x H x D less 9" toe kick</t>
  </si>
  <si>
    <t xml:space="preserve">* Values for blind corners (highlighted in red) must be included in the table to be factored as available storage. Note that no "accessible" storage will calculate. </t>
  </si>
  <si>
    <t>Blind crn</t>
  </si>
  <si>
    <t xml:space="preserve">* Values for blind corners must be included in the table to be factored as available storage. (highlighted in red) Note that no "accessible" storage will calculate. </t>
  </si>
  <si>
    <t>* Blind corner cabinets add to available storage but provides no reachable storage. Lazy Susans provide accessible storage at corners and as such, minimizes % loss.</t>
  </si>
  <si>
    <t xml:space="preserve">* Advisable to list cabinets as they provide visible dimensional "frontage" and list blind corners separately as the table allows. </t>
  </si>
  <si>
    <t xml:space="preserve">    * Rethink the use of blind corner cabinets. Percentage of reachable storage with a lazy susan is far greater and allows for ease of use. </t>
  </si>
  <si>
    <t xml:space="preserve">    * Consider exploring specialty hardware features designed to better capture available space (pull out/pull down, etc.)</t>
  </si>
  <si>
    <t xml:space="preserve">     Another View</t>
  </si>
  <si>
    <t xml:space="preserve">    Counter as Storage?</t>
  </si>
  <si>
    <t xml:space="preserve">      Another View</t>
  </si>
  <si>
    <t xml:space="preserve">         Counter as Storage?</t>
  </si>
  <si>
    <t>Lazy Suzan</t>
  </si>
  <si>
    <t>* Tabular values for Lazy Susans consider that total available storage is limited to volume within the cylindrical space (tray area) and excludes cavities not practically usable.</t>
  </si>
  <si>
    <t>* Drawer units are calculated the same as standard cabinets for purposes of volume calculations.</t>
  </si>
  <si>
    <t>* This document represents MaineHousings effort to assist in evaluating design and compliance based on reasoned interpretation of the kitchen storage requirements</t>
  </si>
  <si>
    <t xml:space="preserve">   of Section 804.5 of the ADAAG Standard.  It is not intended to serve as a formal interpretation sanctioned by any Code making entity, nor is it an ADAAG document.</t>
  </si>
  <si>
    <t xml:space="preserve">  of section 804.5 of the ADAAG Standard.  It is not intended to serve as a formal interpretation sanctioned by any Code making entity, nor is it an ADAAG document.</t>
  </si>
  <si>
    <r>
      <t xml:space="preserve">    Kitchen Storage Evaluation Worksheet </t>
    </r>
    <r>
      <rPr>
        <i/>
        <sz val="10"/>
        <color theme="1"/>
        <rFont val="Garamond"/>
        <family val="1"/>
      </rPr>
      <t xml:space="preserve">(when ADAAG is applicable)        </t>
    </r>
    <r>
      <rPr>
        <b/>
        <sz val="12"/>
        <color theme="1"/>
        <rFont val="Garamond"/>
        <family val="1"/>
      </rPr>
      <t xml:space="preserve"> 9" Toe Kick</t>
    </r>
  </si>
  <si>
    <r>
      <t xml:space="preserve">    Kitchen Storage Evaluation Worksheet </t>
    </r>
    <r>
      <rPr>
        <sz val="10"/>
        <color theme="1"/>
        <rFont val="Garamond"/>
        <family val="1"/>
      </rPr>
      <t>(</t>
    </r>
    <r>
      <rPr>
        <i/>
        <sz val="10"/>
        <color theme="1"/>
        <rFont val="Garamond"/>
        <family val="1"/>
      </rPr>
      <t>when ADAAG is applicable)</t>
    </r>
    <r>
      <rPr>
        <sz val="10"/>
        <color theme="1"/>
        <rFont val="Garamond"/>
        <family val="1"/>
      </rPr>
      <t xml:space="preserve"> </t>
    </r>
    <r>
      <rPr>
        <b/>
        <sz val="12"/>
        <color theme="1"/>
        <rFont val="Garamond"/>
        <family val="1"/>
      </rPr>
      <t xml:space="preserve">     4" Toe Kick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</si>
</sst>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Garamond"/>
      <family val="1"/>
    </font>
    <font>
      <b/>
      <i/>
      <sz val="11"/>
      <color theme="1" tint="0.34998626667073579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sz val="10"/>
      <color rgb="FF001BA0"/>
      <name val="Arial"/>
      <family val="2"/>
    </font>
    <font>
      <b/>
      <sz val="10"/>
      <color theme="1"/>
      <name val="Garamond"/>
      <family val="1"/>
    </font>
    <font>
      <b/>
      <sz val="10"/>
      <color rgb="FFFF0000"/>
      <name val="Calibri"/>
      <family val="2"/>
      <scheme val="minor"/>
    </font>
    <font>
      <i/>
      <sz val="10"/>
      <color theme="1"/>
      <name val="Garamond"/>
      <family val="1"/>
    </font>
    <font>
      <sz val="11"/>
      <color rgb="FFFF0000"/>
      <name val="Garamond"/>
      <family val="1"/>
    </font>
    <font>
      <b/>
      <sz val="11"/>
      <color rgb="FFFF0000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 tint="-0.24994659260841701"/>
      </patternFill>
    </fill>
    <fill>
      <patternFill patternType="lightUp">
        <fgColor theme="9" tint="0.59996337778862885"/>
        <bgColor theme="9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lightUp">
        <fgColor theme="5" tint="0.59996337778862885"/>
        <bgColor theme="5" tint="0.59996337778862885"/>
      </patternFill>
    </fill>
    <fill>
      <patternFill patternType="lightUp">
        <fgColor theme="7" tint="0.59996337778862885"/>
        <bgColor theme="7" tint="0.59996337778862885"/>
      </patternFill>
    </fill>
    <fill>
      <patternFill patternType="solid">
        <fgColor theme="0" tint="-0.14993743705557422"/>
        <bgColor theme="0" tint="-0.24994659260841701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4" tint="0.59996337778862885"/>
        <bgColor theme="8" tint="0.59996337778862885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164" fontId="6" fillId="0" borderId="0" xfId="0" applyNumberFormat="1" applyFont="1" applyBorder="1" applyAlignment="1"/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/>
    <xf numFmtId="0" fontId="4" fillId="0" borderId="3" xfId="0" applyFont="1" applyBorder="1" applyAlignment="1">
      <alignment vertical="center" textRotation="90" wrapText="1"/>
    </xf>
    <xf numFmtId="0" fontId="6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3" fillId="0" borderId="3" xfId="0" applyFont="1" applyBorder="1" applyAlignment="1"/>
    <xf numFmtId="0" fontId="13" fillId="0" borderId="12" xfId="0" applyFont="1" applyBorder="1" applyAlignment="1"/>
    <xf numFmtId="0" fontId="6" fillId="3" borderId="15" xfId="0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0" fontId="6" fillId="6" borderId="1" xfId="0" applyFont="1" applyFill="1" applyBorder="1"/>
    <xf numFmtId="0" fontId="6" fillId="7" borderId="1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0" fontId="7" fillId="0" borderId="14" xfId="0" applyNumberFormat="1" applyFont="1" applyBorder="1"/>
    <xf numFmtId="0" fontId="6" fillId="9" borderId="10" xfId="0" applyFont="1" applyFill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7" fillId="0" borderId="0" xfId="0" applyFont="1" applyAlignment="1"/>
    <xf numFmtId="0" fontId="14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164" fontId="6" fillId="0" borderId="1" xfId="0" applyNumberFormat="1" applyFont="1" applyBorder="1" applyAlignment="1"/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/>
    <xf numFmtId="0" fontId="6" fillId="10" borderId="2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3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 textRotation="90" wrapTex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11" borderId="10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4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4" fontId="0" fillId="0" borderId="8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textRotation="90" wrapText="1"/>
    </xf>
    <xf numFmtId="0" fontId="6" fillId="0" borderId="9" xfId="0" applyFont="1" applyBorder="1" applyAlignment="1">
      <alignment horizontal="center" textRotation="90" wrapText="1"/>
    </xf>
    <xf numFmtId="0" fontId="6" fillId="0" borderId="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252412</xdr:colOff>
      <xdr:row>51</xdr:row>
      <xdr:rowOff>4763</xdr:rowOff>
    </xdr:from>
    <xdr:to>
      <xdr:col>21</xdr:col>
      <xdr:colOff>500063</xdr:colOff>
      <xdr:row>53</xdr:row>
      <xdr:rowOff>142875</xdr:rowOff>
    </xdr:to>
    <xdr:grpSp>
      <xdr:nvGrpSpPr>
        <xdr:cNvPr id="58" name="Group 57"/>
        <xdr:cNvGrpSpPr/>
      </xdr:nvGrpSpPr>
      <xdr:grpSpPr>
        <a:xfrm>
          <a:off x="5967412" y="8988743"/>
          <a:ext cx="3089911" cy="458152"/>
          <a:chOff x="5834062" y="9082088"/>
          <a:chExt cx="3009901" cy="461962"/>
        </a:xfrm>
      </xdr:grpSpPr>
      <xdr:grpSp>
        <xdr:nvGrpSpPr>
          <xdr:cNvPr id="235" name="Group 234"/>
          <xdr:cNvGrpSpPr/>
        </xdr:nvGrpSpPr>
        <xdr:grpSpPr>
          <a:xfrm>
            <a:off x="7215188" y="9082088"/>
            <a:ext cx="452438" cy="276224"/>
            <a:chOff x="5172075" y="9072563"/>
            <a:chExt cx="361950" cy="214312"/>
          </a:xfrm>
        </xdr:grpSpPr>
        <xdr:sp macro="" textlink="">
          <xdr:nvSpPr>
            <xdr:cNvPr id="236" name="Block Arc 235"/>
            <xdr:cNvSpPr/>
          </xdr:nvSpPr>
          <xdr:spPr>
            <a:xfrm>
              <a:off x="5172075" y="9072563"/>
              <a:ext cx="361950" cy="180975"/>
            </a:xfrm>
            <a:prstGeom prst="blockArc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9525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237" name="Oval 236"/>
            <xdr:cNvSpPr/>
          </xdr:nvSpPr>
          <xdr:spPr>
            <a:xfrm>
              <a:off x="5186363" y="9120187"/>
              <a:ext cx="328612" cy="166688"/>
            </a:xfrm>
            <a:prstGeom prst="ellipse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635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grpSp>
        <xdr:nvGrpSpPr>
          <xdr:cNvPr id="232" name="Group 231"/>
          <xdr:cNvGrpSpPr/>
        </xdr:nvGrpSpPr>
        <xdr:grpSpPr>
          <a:xfrm>
            <a:off x="6343650" y="9082088"/>
            <a:ext cx="452438" cy="276224"/>
            <a:chOff x="5172075" y="9072563"/>
            <a:chExt cx="361950" cy="214312"/>
          </a:xfrm>
        </xdr:grpSpPr>
        <xdr:sp macro="" textlink="">
          <xdr:nvSpPr>
            <xdr:cNvPr id="233" name="Block Arc 232"/>
            <xdr:cNvSpPr/>
          </xdr:nvSpPr>
          <xdr:spPr>
            <a:xfrm>
              <a:off x="5172075" y="9072563"/>
              <a:ext cx="361950" cy="180975"/>
            </a:xfrm>
            <a:prstGeom prst="blockArc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9525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234" name="Oval 233"/>
            <xdr:cNvSpPr/>
          </xdr:nvSpPr>
          <xdr:spPr>
            <a:xfrm>
              <a:off x="5186363" y="9120187"/>
              <a:ext cx="328612" cy="166688"/>
            </a:xfrm>
            <a:prstGeom prst="ellipse">
              <a:avLst/>
            </a:prstGeom>
            <a:pattFill prst="pct25">
              <a:fgClr>
                <a:srgbClr val="5B9BD5"/>
              </a:fgClr>
              <a:bgClr>
                <a:sysClr val="window" lastClr="FFFFFF"/>
              </a:bgClr>
            </a:pattFill>
            <a:ln w="635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53" name="Rectangle 52"/>
          <xdr:cNvSpPr/>
        </xdr:nvSpPr>
        <xdr:spPr>
          <a:xfrm>
            <a:off x="5834062" y="9286875"/>
            <a:ext cx="3009901" cy="219075"/>
          </a:xfrm>
          <a:prstGeom prst="rect">
            <a:avLst/>
          </a:prstGeom>
          <a:pattFill prst="ltUpDiag">
            <a:fgClr>
              <a:schemeClr val="bg1">
                <a:lumMod val="85000"/>
              </a:schemeClr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4" name="TextBox 53"/>
          <xdr:cNvSpPr txBox="1"/>
        </xdr:nvSpPr>
        <xdr:spPr>
          <a:xfrm>
            <a:off x="6400800" y="9310688"/>
            <a:ext cx="2309813" cy="2333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i="1">
                <a:solidFill>
                  <a:schemeClr val="bg1">
                    <a:lumMod val="65000"/>
                  </a:schemeClr>
                </a:solidFill>
                <a:latin typeface="Garamond" panose="02020404030301010803" pitchFamily="18" charset="0"/>
              </a:rPr>
              <a:t>Counter</a:t>
            </a:r>
            <a:r>
              <a:rPr lang="en-US" sz="900" i="1" baseline="0">
                <a:solidFill>
                  <a:schemeClr val="bg1">
                    <a:lumMod val="65000"/>
                  </a:schemeClr>
                </a:solidFill>
                <a:latin typeface="Garamond" panose="02020404030301010803" pitchFamily="18" charset="0"/>
              </a:rPr>
              <a:t> extension for dining (no storage use)</a:t>
            </a:r>
            <a:endParaRPr lang="en-US" sz="900" i="1">
              <a:solidFill>
                <a:schemeClr val="bg1">
                  <a:lumMod val="65000"/>
                </a:schemeClr>
              </a:solidFill>
              <a:latin typeface="Garamond" panose="02020404030301010803" pitchFamily="18" charset="0"/>
            </a:endParaRPr>
          </a:p>
        </xdr:txBody>
      </xdr:sp>
    </xdr:grpSp>
    <xdr:clientData/>
  </xdr:twoCellAnchor>
  <xdr:twoCellAnchor editAs="oneCell">
    <xdr:from>
      <xdr:col>16</xdr:col>
      <xdr:colOff>273705</xdr:colOff>
      <xdr:row>67</xdr:row>
      <xdr:rowOff>39660</xdr:rowOff>
    </xdr:from>
    <xdr:to>
      <xdr:col>20</xdr:col>
      <xdr:colOff>195577</xdr:colOff>
      <xdr:row>72</xdr:row>
      <xdr:rowOff>151794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8399711">
          <a:off x="7031811" y="11483829"/>
          <a:ext cx="921759" cy="1369672"/>
        </a:xfrm>
        <a:prstGeom prst="rect">
          <a:avLst/>
        </a:prstGeom>
      </xdr:spPr>
    </xdr:pic>
    <xdr:clientData/>
  </xdr:twoCellAnchor>
  <xdr:twoCellAnchor>
    <xdr:from>
      <xdr:col>0</xdr:col>
      <xdr:colOff>4763</xdr:colOff>
      <xdr:row>55</xdr:row>
      <xdr:rowOff>104775</xdr:rowOff>
    </xdr:from>
    <xdr:to>
      <xdr:col>0</xdr:col>
      <xdr:colOff>95250</xdr:colOff>
      <xdr:row>76</xdr:row>
      <xdr:rowOff>157161</xdr:rowOff>
    </xdr:to>
    <xdr:sp macro="" textlink="">
      <xdr:nvSpPr>
        <xdr:cNvPr id="2" name="Rectangle 1"/>
        <xdr:cNvSpPr/>
      </xdr:nvSpPr>
      <xdr:spPr>
        <a:xfrm>
          <a:off x="4763" y="9639300"/>
          <a:ext cx="90487" cy="34528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90488</xdr:colOff>
      <xdr:row>41</xdr:row>
      <xdr:rowOff>133349</xdr:rowOff>
    </xdr:from>
    <xdr:to>
      <xdr:col>12</xdr:col>
      <xdr:colOff>361953</xdr:colOff>
      <xdr:row>52</xdr:row>
      <xdr:rowOff>104775</xdr:rowOff>
    </xdr:to>
    <xdr:grpSp>
      <xdr:nvGrpSpPr>
        <xdr:cNvPr id="351" name="Group 350"/>
        <xdr:cNvGrpSpPr/>
      </xdr:nvGrpSpPr>
      <xdr:grpSpPr>
        <a:xfrm>
          <a:off x="2947988" y="7501889"/>
          <a:ext cx="2001205" cy="1746886"/>
          <a:chOff x="760731" y="10233284"/>
          <a:chExt cx="2372776" cy="2149216"/>
        </a:xfrm>
      </xdr:grpSpPr>
      <xdr:grpSp>
        <xdr:nvGrpSpPr>
          <xdr:cNvPr id="352" name="Group 351"/>
          <xdr:cNvGrpSpPr/>
        </xdr:nvGrpSpPr>
        <xdr:grpSpPr>
          <a:xfrm>
            <a:off x="999219" y="10460036"/>
            <a:ext cx="1897289" cy="1914525"/>
            <a:chOff x="675369" y="10491786"/>
            <a:chExt cx="1897289" cy="1914525"/>
          </a:xfrm>
        </xdr:grpSpPr>
        <xdr:sp macro="" textlink="">
          <xdr:nvSpPr>
            <xdr:cNvPr id="375" name="Freeform 374"/>
            <xdr:cNvSpPr/>
          </xdr:nvSpPr>
          <xdr:spPr>
            <a:xfrm>
              <a:off x="1997075" y="10893424"/>
              <a:ext cx="466725" cy="854075"/>
            </a:xfrm>
            <a:custGeom>
              <a:avLst/>
              <a:gdLst>
                <a:gd name="connsiteX0" fmla="*/ 466725 w 466725"/>
                <a:gd name="connsiteY0" fmla="*/ 0 h 1111250"/>
                <a:gd name="connsiteX1" fmla="*/ 460375 w 466725"/>
                <a:gd name="connsiteY1" fmla="*/ 952500 h 1111250"/>
                <a:gd name="connsiteX2" fmla="*/ 0 w 466725"/>
                <a:gd name="connsiteY2" fmla="*/ 1111250 h 1111250"/>
                <a:gd name="connsiteX3" fmla="*/ 0 w 466725"/>
                <a:gd name="connsiteY3" fmla="*/ 155575 h 1111250"/>
                <a:gd name="connsiteX4" fmla="*/ 466725 w 466725"/>
                <a:gd name="connsiteY4" fmla="*/ 0 h 11112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66725" h="1111250">
                  <a:moveTo>
                    <a:pt x="466725" y="0"/>
                  </a:moveTo>
                  <a:cubicBezTo>
                    <a:pt x="464608" y="317500"/>
                    <a:pt x="462492" y="635000"/>
                    <a:pt x="460375" y="952500"/>
                  </a:cubicBezTo>
                  <a:lnTo>
                    <a:pt x="0" y="1111250"/>
                  </a:lnTo>
                  <a:lnTo>
                    <a:pt x="0" y="155575"/>
                  </a:lnTo>
                  <a:lnTo>
                    <a:pt x="466725" y="0"/>
                  </a:lnTo>
                  <a:close/>
                </a:path>
              </a:pathLst>
            </a:cu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376" name="Group 375"/>
            <xdr:cNvGrpSpPr/>
          </xdr:nvGrpSpPr>
          <xdr:grpSpPr>
            <a:xfrm>
              <a:off x="675369" y="10491786"/>
              <a:ext cx="1897289" cy="1914525"/>
              <a:chOff x="503125" y="10066336"/>
              <a:chExt cx="1897289" cy="1914525"/>
            </a:xfrm>
          </xdr:grpSpPr>
          <xdr:grpSp>
            <xdr:nvGrpSpPr>
              <xdr:cNvPr id="385" name="Group 384"/>
              <xdr:cNvGrpSpPr/>
            </xdr:nvGrpSpPr>
            <xdr:grpSpPr>
              <a:xfrm>
                <a:off x="503125" y="10066336"/>
                <a:ext cx="1897289" cy="1914525"/>
                <a:chOff x="1827666" y="10314668"/>
                <a:chExt cx="1898650" cy="1914525"/>
              </a:xfrm>
            </xdr:grpSpPr>
            <xdr:cxnSp macro="">
              <xdr:nvCxnSpPr>
                <xdr:cNvPr id="387" name="Straight Connector 386"/>
                <xdr:cNvCxnSpPr/>
              </xdr:nvCxnSpPr>
              <xdr:spPr>
                <a:xfrm flipV="1">
                  <a:off x="2489767" y="10314669"/>
                  <a:ext cx="1236549" cy="6349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cxnSp macro="">
              <xdr:nvCxnSpPr>
                <xdr:cNvPr id="388" name="Straight Connector 387"/>
                <xdr:cNvCxnSpPr/>
              </xdr:nvCxnSpPr>
              <xdr:spPr>
                <a:xfrm flipV="1">
                  <a:off x="1830841" y="10317843"/>
                  <a:ext cx="656545" cy="215900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grpSp>
              <xdr:nvGrpSpPr>
                <xdr:cNvPr id="389" name="Group 388"/>
                <xdr:cNvGrpSpPr/>
              </xdr:nvGrpSpPr>
              <xdr:grpSpPr>
                <a:xfrm>
                  <a:off x="1827666" y="10314668"/>
                  <a:ext cx="1898650" cy="1914525"/>
                  <a:chOff x="1827666" y="10314668"/>
                  <a:chExt cx="1898650" cy="1914525"/>
                </a:xfrm>
              </xdr:grpSpPr>
              <xdr:cxnSp macro="">
                <xdr:nvCxnSpPr>
                  <xdr:cNvPr id="390" name="Straight Connector 389"/>
                  <xdr:cNvCxnSpPr/>
                </xdr:nvCxnSpPr>
                <xdr:spPr>
                  <a:xfrm flipV="1">
                    <a:off x="1840365" y="11606893"/>
                    <a:ext cx="1181101" cy="2381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cxnSp macro="">
                <xdr:nvCxnSpPr>
                  <xdr:cNvPr id="391" name="Straight Connector 390"/>
                  <xdr:cNvCxnSpPr/>
                </xdr:nvCxnSpPr>
                <xdr:spPr>
                  <a:xfrm flipV="1">
                    <a:off x="3150052" y="11418774"/>
                    <a:ext cx="469108" cy="161926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grpSp>
                <xdr:nvGrpSpPr>
                  <xdr:cNvPr id="392" name="Group 391"/>
                  <xdr:cNvGrpSpPr/>
                </xdr:nvGrpSpPr>
                <xdr:grpSpPr>
                  <a:xfrm>
                    <a:off x="1827666" y="10314668"/>
                    <a:ext cx="1898650" cy="1914525"/>
                    <a:chOff x="1827666" y="10314668"/>
                    <a:chExt cx="1898650" cy="1914525"/>
                  </a:xfrm>
                </xdr:grpSpPr>
                <xdr:grpSp>
                  <xdr:nvGrpSpPr>
                    <xdr:cNvPr id="395" name="Group 394"/>
                    <xdr:cNvGrpSpPr/>
                  </xdr:nvGrpSpPr>
                  <xdr:grpSpPr>
                    <a:xfrm>
                      <a:off x="1827666" y="10532155"/>
                      <a:ext cx="1244600" cy="1695450"/>
                      <a:chOff x="2527300" y="10364787"/>
                      <a:chExt cx="1244600" cy="1695450"/>
                    </a:xfrm>
                  </xdr:grpSpPr>
                  <xdr:cxnSp macro="">
                    <xdr:nvCxnSpPr>
                      <xdr:cNvPr id="410" name="Straight Connector 409"/>
                      <xdr:cNvCxnSpPr/>
                    </xdr:nvCxnSpPr>
                    <xdr:spPr>
                      <a:xfrm>
                        <a:off x="2532062" y="10364787"/>
                        <a:ext cx="0" cy="169545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1" name="Straight Connector 410"/>
                      <xdr:cNvCxnSpPr/>
                    </xdr:nvCxnSpPr>
                    <xdr:spPr>
                      <a:xfrm>
                        <a:off x="3770313" y="10369550"/>
                        <a:ext cx="0" cy="146685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2" name="Straight Connector 411"/>
                      <xdr:cNvCxnSpPr/>
                    </xdr:nvCxnSpPr>
                    <xdr:spPr>
                      <a:xfrm>
                        <a:off x="3603625" y="11833225"/>
                        <a:ext cx="0" cy="227012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3" name="Straight Connector 412"/>
                      <xdr:cNvCxnSpPr/>
                    </xdr:nvCxnSpPr>
                    <xdr:spPr>
                      <a:xfrm>
                        <a:off x="2527300" y="12055475"/>
                        <a:ext cx="1076325" cy="3175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4" name="Straight Connector 413"/>
                      <xdr:cNvCxnSpPr/>
                    </xdr:nvCxnSpPr>
                    <xdr:spPr>
                      <a:xfrm>
                        <a:off x="2532062" y="10364787"/>
                        <a:ext cx="1239838" cy="4763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5" name="Straight Connector 414"/>
                      <xdr:cNvCxnSpPr/>
                    </xdr:nvCxnSpPr>
                    <xdr:spPr>
                      <a:xfrm>
                        <a:off x="3597275" y="11833225"/>
                        <a:ext cx="171450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396" name="Straight Connector 395"/>
                    <xdr:cNvCxnSpPr/>
                  </xdr:nvCxnSpPr>
                  <xdr:spPr>
                    <a:xfrm flipV="1">
                      <a:off x="3069091" y="10317843"/>
                      <a:ext cx="657225" cy="215900"/>
                    </a:xfrm>
                    <a:prstGeom prst="line">
                      <a:avLst/>
                    </a:prstGeom>
                    <a:ln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97" name="Straight Connector 396"/>
                    <xdr:cNvCxnSpPr/>
                  </xdr:nvCxnSpPr>
                  <xdr:spPr>
                    <a:xfrm flipV="1">
                      <a:off x="3145291" y="10441668"/>
                      <a:ext cx="504825" cy="17145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398" name="Straight Connector 397"/>
                    <xdr:cNvCxnSpPr/>
                  </xdr:nvCxnSpPr>
                  <xdr:spPr>
                    <a:xfrm flipV="1">
                      <a:off x="3065916" y="11784693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399" name="Straight Connector 398"/>
                    <xdr:cNvCxnSpPr/>
                  </xdr:nvCxnSpPr>
                  <xdr:spPr>
                    <a:xfrm flipV="1">
                      <a:off x="3148466" y="11727543"/>
                      <a:ext cx="501650" cy="15875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0" name="Straight Connector 399"/>
                    <xdr:cNvCxnSpPr/>
                  </xdr:nvCxnSpPr>
                  <xdr:spPr>
                    <a:xfrm flipV="1">
                      <a:off x="3024641" y="10533743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1" name="Straight Connector 400"/>
                    <xdr:cNvCxnSpPr/>
                  </xdr:nvCxnSpPr>
                  <xdr:spPr>
                    <a:xfrm flipV="1">
                      <a:off x="3148466" y="10508343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2" name="Straight Connector 401"/>
                    <xdr:cNvCxnSpPr/>
                  </xdr:nvCxnSpPr>
                  <xdr:spPr>
                    <a:xfrm flipV="1">
                      <a:off x="2902630" y="12013293"/>
                      <a:ext cx="658586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3" name="Straight Connector 402"/>
                    <xdr:cNvCxnSpPr/>
                  </xdr:nvCxnSpPr>
                  <xdr:spPr>
                    <a:xfrm flipV="1">
                      <a:off x="3650116" y="10340068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4" name="Straight Connector 403"/>
                    <xdr:cNvCxnSpPr/>
                  </xdr:nvCxnSpPr>
                  <xdr:spPr>
                    <a:xfrm flipV="1">
                      <a:off x="3723141" y="10317843"/>
                      <a:ext cx="0" cy="147002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5" name="Straight Connector 404"/>
                    <xdr:cNvCxnSpPr/>
                  </xdr:nvCxnSpPr>
                  <xdr:spPr>
                    <a:xfrm flipV="1">
                      <a:off x="3561216" y="11841844"/>
                      <a:ext cx="0" cy="16827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6" name="Straight Connector 405"/>
                    <xdr:cNvCxnSpPr/>
                  </xdr:nvCxnSpPr>
                  <xdr:spPr>
                    <a:xfrm flipV="1">
                      <a:off x="3025435" y="10314668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7" name="Straight Connector 406"/>
                    <xdr:cNvCxnSpPr/>
                  </xdr:nvCxnSpPr>
                  <xdr:spPr>
                    <a:xfrm flipV="1">
                      <a:off x="3148466" y="11711668"/>
                      <a:ext cx="476250" cy="1555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8" name="Straight Connector 407"/>
                    <xdr:cNvCxnSpPr/>
                  </xdr:nvCxnSpPr>
                  <xdr:spPr>
                    <a:xfrm flipV="1">
                      <a:off x="3621541" y="10454369"/>
                      <a:ext cx="0" cy="126047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409" name="Straight Connector 408"/>
                    <xdr:cNvCxnSpPr/>
                  </xdr:nvCxnSpPr>
                  <xdr:spPr>
                    <a:xfrm flipV="1">
                      <a:off x="2862943" y="11994245"/>
                      <a:ext cx="0" cy="234948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cxnSp macro="">
                <xdr:nvCxnSpPr>
                  <xdr:cNvPr id="393" name="Straight Connector 392"/>
                  <xdr:cNvCxnSpPr/>
                </xdr:nvCxnSpPr>
                <xdr:spPr>
                  <a:xfrm flipV="1">
                    <a:off x="3147672" y="11416394"/>
                    <a:ext cx="476251" cy="7143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cxnSp macro="">
                <xdr:nvCxnSpPr>
                  <xdr:cNvPr id="394" name="Straight Connector 393"/>
                  <xdr:cNvCxnSpPr/>
                </xdr:nvCxnSpPr>
                <xdr:spPr>
                  <a:xfrm flipH="1">
                    <a:off x="2864530" y="12000593"/>
                    <a:ext cx="76200" cy="0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</xdr:cxnSp>
            </xdr:grpSp>
          </xdr:grpSp>
          <xdr:cxnSp macro="">
            <xdr:nvCxnSpPr>
              <xdr:cNvPr id="386" name="Straight Connector 385"/>
              <xdr:cNvCxnSpPr/>
            </xdr:nvCxnSpPr>
            <xdr:spPr>
              <a:xfrm>
                <a:off x="2287701" y="11469007"/>
                <a:ext cx="30956" cy="10319"/>
              </a:xfrm>
              <a:prstGeom prst="line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</xdr:cxnSp>
        </xdr:grpSp>
        <xdr:sp macro="" textlink="">
          <xdr:nvSpPr>
            <xdr:cNvPr id="377" name="Rectangle 376"/>
            <xdr:cNvSpPr/>
          </xdr:nvSpPr>
          <xdr:spPr>
            <a:xfrm>
              <a:off x="714375" y="10715625"/>
              <a:ext cx="1149350" cy="1060450"/>
            </a:xfrm>
            <a:prstGeom prst="rect">
              <a:avLst/>
            </a:pr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78" name="Freeform 377"/>
            <xdr:cNvSpPr/>
          </xdr:nvSpPr>
          <xdr:spPr>
            <a:xfrm>
              <a:off x="771525" y="10496550"/>
              <a:ext cx="1704975" cy="209550"/>
            </a:xfrm>
            <a:custGeom>
              <a:avLst/>
              <a:gdLst>
                <a:gd name="connsiteX0" fmla="*/ 625475 w 1793875"/>
                <a:gd name="connsiteY0" fmla="*/ 12700 h 219075"/>
                <a:gd name="connsiteX1" fmla="*/ 1793875 w 1793875"/>
                <a:gd name="connsiteY1" fmla="*/ 0 h 219075"/>
                <a:gd name="connsiteX2" fmla="*/ 1165225 w 1793875"/>
                <a:gd name="connsiteY2" fmla="*/ 219075 h 219075"/>
                <a:gd name="connsiteX3" fmla="*/ 0 w 1793875"/>
                <a:gd name="connsiteY3" fmla="*/ 215900 h 219075"/>
                <a:gd name="connsiteX4" fmla="*/ 625475 w 1793875"/>
                <a:gd name="connsiteY4" fmla="*/ 12700 h 2190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793875" h="219075">
                  <a:moveTo>
                    <a:pt x="625475" y="12700"/>
                  </a:moveTo>
                  <a:lnTo>
                    <a:pt x="1793875" y="0"/>
                  </a:lnTo>
                  <a:lnTo>
                    <a:pt x="1165225" y="219075"/>
                  </a:lnTo>
                  <a:lnTo>
                    <a:pt x="0" y="215900"/>
                  </a:lnTo>
                  <a:lnTo>
                    <a:pt x="625475" y="12700"/>
                  </a:lnTo>
                  <a:close/>
                </a:path>
              </a:pathLst>
            </a:custGeom>
            <a:pattFill prst="wdDn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79" name="Straight Connector 378"/>
            <xdr:cNvCxnSpPr/>
          </xdr:nvCxnSpPr>
          <xdr:spPr>
            <a:xfrm flipV="1">
              <a:off x="866775" y="10788650"/>
              <a:ext cx="3175" cy="22542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80" name="Freeform 379"/>
            <xdr:cNvSpPr/>
          </xdr:nvSpPr>
          <xdr:spPr>
            <a:xfrm>
              <a:off x="1946275" y="10566400"/>
              <a:ext cx="587375" cy="476250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81" name="Straight Connector 380"/>
            <xdr:cNvCxnSpPr/>
          </xdr:nvCxnSpPr>
          <xdr:spPr>
            <a:xfrm flipV="1">
              <a:off x="1993900" y="10928350"/>
              <a:ext cx="466725" cy="1587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82" name="Straight Connector 381"/>
            <xdr:cNvCxnSpPr/>
          </xdr:nvCxnSpPr>
          <xdr:spPr>
            <a:xfrm>
              <a:off x="879475" y="10785475"/>
              <a:ext cx="981075" cy="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83" name="Straight Connector 382"/>
            <xdr:cNvCxnSpPr/>
          </xdr:nvCxnSpPr>
          <xdr:spPr>
            <a:xfrm>
              <a:off x="860425" y="11029950"/>
              <a:ext cx="1012826" cy="317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84" name="Freeform 383"/>
            <xdr:cNvSpPr/>
          </xdr:nvSpPr>
          <xdr:spPr>
            <a:xfrm>
              <a:off x="1981200" y="10604500"/>
              <a:ext cx="523875" cy="396875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grpSp>
        <xdr:nvGrpSpPr>
          <xdr:cNvPr id="353" name="Group 352"/>
          <xdr:cNvGrpSpPr/>
        </xdr:nvGrpSpPr>
        <xdr:grpSpPr>
          <a:xfrm>
            <a:off x="760731" y="10233284"/>
            <a:ext cx="2372776" cy="2149216"/>
            <a:chOff x="760731" y="10233284"/>
            <a:chExt cx="2372776" cy="2149216"/>
          </a:xfrm>
        </xdr:grpSpPr>
        <xdr:grpSp>
          <xdr:nvGrpSpPr>
            <xdr:cNvPr id="354" name="Group 353"/>
            <xdr:cNvGrpSpPr/>
          </xdr:nvGrpSpPr>
          <xdr:grpSpPr>
            <a:xfrm>
              <a:off x="760731" y="10687051"/>
              <a:ext cx="232447" cy="1679574"/>
              <a:chOff x="760731" y="10687051"/>
              <a:chExt cx="232447" cy="1679574"/>
            </a:xfrm>
          </xdr:grpSpPr>
          <xdr:cxnSp macro="">
            <xdr:nvCxnSpPr>
              <xdr:cNvPr id="372" name="Straight Arrow Connector 371"/>
              <xdr:cNvCxnSpPr>
                <a:stCxn id="374" idx="1"/>
              </xdr:cNvCxnSpPr>
            </xdr:nvCxnSpPr>
            <xdr:spPr>
              <a:xfrm flipH="1">
                <a:off x="876616" y="11698290"/>
                <a:ext cx="340" cy="668335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3" name="Straight Arrow Connector 372"/>
              <xdr:cNvCxnSpPr>
                <a:stCxn id="374" idx="3"/>
              </xdr:cNvCxnSpPr>
            </xdr:nvCxnSpPr>
            <xdr:spPr>
              <a:xfrm flipH="1" flipV="1">
                <a:off x="876616" y="10687051"/>
                <a:ext cx="340" cy="467741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74" name="TextBox 373"/>
              <xdr:cNvSpPr txBox="1"/>
            </xdr:nvSpPr>
            <xdr:spPr>
              <a:xfrm rot="16200000">
                <a:off x="605206" y="11310315"/>
                <a:ext cx="543498" cy="23244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32.5"</a:t>
                </a:r>
              </a:p>
            </xdr:txBody>
          </xdr:sp>
        </xdr:grpSp>
        <xdr:grpSp>
          <xdr:nvGrpSpPr>
            <xdr:cNvPr id="355" name="Group 354"/>
            <xdr:cNvGrpSpPr/>
          </xdr:nvGrpSpPr>
          <xdr:grpSpPr>
            <a:xfrm>
              <a:off x="2889252" y="10461494"/>
              <a:ext cx="244255" cy="1464586"/>
              <a:chOff x="2889252" y="10461494"/>
              <a:chExt cx="244255" cy="1464586"/>
            </a:xfrm>
          </xdr:grpSpPr>
          <xdr:cxnSp macro="">
            <xdr:nvCxnSpPr>
              <xdr:cNvPr id="369" name="Straight Arrow Connector 368"/>
              <xdr:cNvCxnSpPr/>
            </xdr:nvCxnSpPr>
            <xdr:spPr>
              <a:xfrm flipV="1">
                <a:off x="3032511" y="10461494"/>
                <a:ext cx="1372" cy="442874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70" name="Straight Arrow Connector 369"/>
              <xdr:cNvCxnSpPr/>
            </xdr:nvCxnSpPr>
            <xdr:spPr>
              <a:xfrm flipH="1">
                <a:off x="3033883" y="11420473"/>
                <a:ext cx="1647" cy="50560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71" name="TextBox 370"/>
              <xdr:cNvSpPr txBox="1"/>
            </xdr:nvSpPr>
            <xdr:spPr>
              <a:xfrm rot="16200000">
                <a:off x="2735545" y="11022511"/>
                <a:ext cx="551669" cy="24425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28.5"</a:t>
                </a:r>
              </a:p>
            </xdr:txBody>
          </xdr:sp>
        </xdr:grpSp>
        <xdr:grpSp>
          <xdr:nvGrpSpPr>
            <xdr:cNvPr id="356" name="Group 355"/>
            <xdr:cNvGrpSpPr/>
          </xdr:nvGrpSpPr>
          <xdr:grpSpPr>
            <a:xfrm>
              <a:off x="988988" y="10675936"/>
              <a:ext cx="227581" cy="1077914"/>
              <a:chOff x="988988" y="10675936"/>
              <a:chExt cx="227581" cy="1077914"/>
            </a:xfrm>
          </xdr:grpSpPr>
          <xdr:cxnSp macro="">
            <xdr:nvCxnSpPr>
              <xdr:cNvPr id="366" name="Straight Arrow Connector 365"/>
              <xdr:cNvCxnSpPr/>
            </xdr:nvCxnSpPr>
            <xdr:spPr>
              <a:xfrm flipV="1">
                <a:off x="1132042" y="10675936"/>
                <a:ext cx="6879" cy="33441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67" name="Straight Arrow Connector 366"/>
              <xdr:cNvCxnSpPr/>
            </xdr:nvCxnSpPr>
            <xdr:spPr>
              <a:xfrm>
                <a:off x="1132042" y="11417664"/>
                <a:ext cx="1434" cy="336186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68" name="TextBox 367"/>
              <xdr:cNvSpPr txBox="1"/>
            </xdr:nvSpPr>
            <xdr:spPr>
              <a:xfrm rot="16200000">
                <a:off x="833595" y="11084863"/>
                <a:ext cx="538368" cy="22758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17.5"</a:t>
                </a:r>
              </a:p>
            </xdr:txBody>
          </xdr:sp>
        </xdr:grpSp>
        <xdr:grpSp>
          <xdr:nvGrpSpPr>
            <xdr:cNvPr id="357" name="Group 356"/>
            <xdr:cNvGrpSpPr/>
          </xdr:nvGrpSpPr>
          <xdr:grpSpPr>
            <a:xfrm>
              <a:off x="968194" y="11782426"/>
              <a:ext cx="278565" cy="600074"/>
              <a:chOff x="968194" y="11782426"/>
              <a:chExt cx="278565" cy="600074"/>
            </a:xfrm>
          </xdr:grpSpPr>
          <xdr:cxnSp macro="">
            <xdr:nvCxnSpPr>
              <xdr:cNvPr id="363" name="Straight Arrow Connector 362"/>
              <xdr:cNvCxnSpPr/>
            </xdr:nvCxnSpPr>
            <xdr:spPr>
              <a:xfrm>
                <a:off x="1128713" y="12230100"/>
                <a:ext cx="1" cy="15240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64" name="Straight Arrow Connector 363"/>
              <xdr:cNvCxnSpPr/>
            </xdr:nvCxnSpPr>
            <xdr:spPr>
              <a:xfrm flipV="1">
                <a:off x="1133475" y="11782426"/>
                <a:ext cx="1" cy="18573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65" name="TextBox 364"/>
              <xdr:cNvSpPr txBox="1"/>
            </xdr:nvSpPr>
            <xdr:spPr>
              <a:xfrm rot="16200000">
                <a:off x="872821" y="11942199"/>
                <a:ext cx="469312" cy="27856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15</a:t>
                </a:r>
                <a:r>
                  <a:rPr lang="en-US" sz="1100"/>
                  <a:t>" </a:t>
                </a:r>
              </a:p>
            </xdr:txBody>
          </xdr:sp>
        </xdr:grpSp>
        <xdr:sp macro="" textlink="">
          <xdr:nvSpPr>
            <xdr:cNvPr id="358" name="TextBox 357"/>
            <xdr:cNvSpPr txBox="1"/>
          </xdr:nvSpPr>
          <xdr:spPr>
            <a:xfrm>
              <a:off x="1087251" y="11270760"/>
              <a:ext cx="1221256" cy="2642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solidFill>
                    <a:schemeClr val="accent1"/>
                  </a:solidFill>
                  <a:latin typeface="Garamond" panose="02020404030301010803" pitchFamily="18" charset="0"/>
                </a:rPr>
                <a:t>reachable area</a:t>
              </a:r>
            </a:p>
          </xdr:txBody>
        </xdr:sp>
        <xdr:grpSp>
          <xdr:nvGrpSpPr>
            <xdr:cNvPr id="359" name="Group 358"/>
            <xdr:cNvGrpSpPr/>
          </xdr:nvGrpSpPr>
          <xdr:grpSpPr>
            <a:xfrm>
              <a:off x="1666876" y="10233284"/>
              <a:ext cx="1219199" cy="202409"/>
              <a:chOff x="1666876" y="10233284"/>
              <a:chExt cx="1219199" cy="202409"/>
            </a:xfrm>
          </xdr:grpSpPr>
          <xdr:cxnSp macro="">
            <xdr:nvCxnSpPr>
              <xdr:cNvPr id="360" name="Straight Arrow Connector 359"/>
              <xdr:cNvCxnSpPr/>
            </xdr:nvCxnSpPr>
            <xdr:spPr>
              <a:xfrm flipH="1">
                <a:off x="1666876" y="10387013"/>
                <a:ext cx="438149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361" name="Straight Arrow Connector 360"/>
              <xdr:cNvCxnSpPr/>
            </xdr:nvCxnSpPr>
            <xdr:spPr>
              <a:xfrm>
                <a:off x="2447925" y="10382250"/>
                <a:ext cx="438150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362" name="TextBox 361"/>
              <xdr:cNvSpPr txBox="1"/>
            </xdr:nvSpPr>
            <xdr:spPr>
              <a:xfrm>
                <a:off x="2054981" y="10233284"/>
                <a:ext cx="493281" cy="20240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24"</a:t>
                </a:r>
              </a:p>
            </xdr:txBody>
          </xdr:sp>
        </xdr:grpSp>
      </xdr:grpSp>
    </xdr:grpSp>
    <xdr:clientData/>
  </xdr:twoCellAnchor>
  <xdr:twoCellAnchor>
    <xdr:from>
      <xdr:col>0</xdr:col>
      <xdr:colOff>95250</xdr:colOff>
      <xdr:row>55</xdr:row>
      <xdr:rowOff>161924</xdr:rowOff>
    </xdr:from>
    <xdr:to>
      <xdr:col>4</xdr:col>
      <xdr:colOff>476253</xdr:colOff>
      <xdr:row>76</xdr:row>
      <xdr:rowOff>153987</xdr:rowOff>
    </xdr:to>
    <xdr:grpSp>
      <xdr:nvGrpSpPr>
        <xdr:cNvPr id="464" name="Group 463"/>
        <xdr:cNvGrpSpPr/>
      </xdr:nvGrpSpPr>
      <xdr:grpSpPr>
        <a:xfrm>
          <a:off x="95250" y="9785984"/>
          <a:ext cx="1722123" cy="3352483"/>
          <a:chOff x="628650" y="8966200"/>
          <a:chExt cx="1953674" cy="3925888"/>
        </a:xfrm>
      </xdr:grpSpPr>
      <xdr:grpSp>
        <xdr:nvGrpSpPr>
          <xdr:cNvPr id="465" name="Group 464"/>
          <xdr:cNvGrpSpPr/>
        </xdr:nvGrpSpPr>
        <xdr:grpSpPr>
          <a:xfrm>
            <a:off x="631824" y="8966200"/>
            <a:ext cx="700694" cy="1317626"/>
            <a:chOff x="603249" y="9728200"/>
            <a:chExt cx="700694" cy="1317626"/>
          </a:xfrm>
        </xdr:grpSpPr>
        <xdr:grpSp>
          <xdr:nvGrpSpPr>
            <xdr:cNvPr id="507" name="Group 506"/>
            <xdr:cNvGrpSpPr/>
          </xdr:nvGrpSpPr>
          <xdr:grpSpPr>
            <a:xfrm>
              <a:off x="603249" y="9728200"/>
              <a:ext cx="587376" cy="1317626"/>
              <a:chOff x="631824" y="9836150"/>
              <a:chExt cx="587376" cy="1317626"/>
            </a:xfrm>
          </xdr:grpSpPr>
          <xdr:sp macro="" textlink="">
            <xdr:nvSpPr>
              <xdr:cNvPr id="510" name="Rectangle 509"/>
              <xdr:cNvSpPr/>
            </xdr:nvSpPr>
            <xdr:spPr>
              <a:xfrm>
                <a:off x="631824" y="9839326"/>
                <a:ext cx="587376" cy="1314450"/>
              </a:xfrm>
              <a:prstGeom prst="rect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511" name="Straight Connector 510"/>
              <xdr:cNvCxnSpPr/>
            </xdr:nvCxnSpPr>
            <xdr:spPr>
              <a:xfrm>
                <a:off x="1177925" y="9836150"/>
                <a:ext cx="0" cy="13176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08" name="Freeform 507"/>
            <xdr:cNvSpPr/>
          </xdr:nvSpPr>
          <xdr:spPr>
            <a:xfrm>
              <a:off x="1203324" y="9775825"/>
              <a:ext cx="45719" cy="1190625"/>
            </a:xfrm>
            <a:custGeom>
              <a:avLst/>
              <a:gdLst>
                <a:gd name="connsiteX0" fmla="*/ 0 w 44450"/>
                <a:gd name="connsiteY0" fmla="*/ 0 h 1190625"/>
                <a:gd name="connsiteX1" fmla="*/ 0 w 44450"/>
                <a:gd name="connsiteY1" fmla="*/ 1190625 h 1190625"/>
                <a:gd name="connsiteX2" fmla="*/ 44450 w 44450"/>
                <a:gd name="connsiteY2" fmla="*/ 1149350 h 1190625"/>
                <a:gd name="connsiteX3" fmla="*/ 41275 w 44450"/>
                <a:gd name="connsiteY3" fmla="*/ 38100 h 1190625"/>
                <a:gd name="connsiteX4" fmla="*/ 0 w 44450"/>
                <a:gd name="connsiteY4" fmla="*/ 0 h 11906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4450" h="1190625">
                  <a:moveTo>
                    <a:pt x="0" y="0"/>
                  </a:moveTo>
                  <a:lnTo>
                    <a:pt x="0" y="1190625"/>
                  </a:lnTo>
                  <a:lnTo>
                    <a:pt x="44450" y="1149350"/>
                  </a:lnTo>
                  <a:cubicBezTo>
                    <a:pt x="43392" y="778933"/>
                    <a:pt x="42333" y="408517"/>
                    <a:pt x="41275" y="38100"/>
                  </a:cubicBezTo>
                  <a:lnTo>
                    <a:pt x="0" y="0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09" name="Moon 508"/>
            <xdr:cNvSpPr/>
          </xdr:nvSpPr>
          <xdr:spPr>
            <a:xfrm flipH="1">
              <a:off x="1254124" y="10636050"/>
              <a:ext cx="49819" cy="225625"/>
            </a:xfrm>
            <a:prstGeom prst="moon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66" name="Group 465"/>
          <xdr:cNvGrpSpPr/>
        </xdr:nvGrpSpPr>
        <xdr:grpSpPr>
          <a:xfrm>
            <a:off x="628650" y="10289198"/>
            <a:ext cx="1953674" cy="2602890"/>
            <a:chOff x="628650" y="10289198"/>
            <a:chExt cx="1953674" cy="2602890"/>
          </a:xfrm>
        </xdr:grpSpPr>
        <xdr:grpSp>
          <xdr:nvGrpSpPr>
            <xdr:cNvPr id="467" name="Group 466"/>
            <xdr:cNvGrpSpPr/>
          </xdr:nvGrpSpPr>
          <xdr:grpSpPr>
            <a:xfrm>
              <a:off x="628650" y="10527505"/>
              <a:ext cx="1296204" cy="2351882"/>
              <a:chOff x="628650" y="10527505"/>
              <a:chExt cx="1296204" cy="2351882"/>
            </a:xfrm>
          </xdr:grpSpPr>
          <xdr:grpSp>
            <xdr:nvGrpSpPr>
              <xdr:cNvPr id="486" name="Group 485"/>
              <xdr:cNvGrpSpPr/>
            </xdr:nvGrpSpPr>
            <xdr:grpSpPr>
              <a:xfrm>
                <a:off x="628650" y="10527505"/>
                <a:ext cx="1296204" cy="2351882"/>
                <a:chOff x="628650" y="10527505"/>
                <a:chExt cx="1296204" cy="2351882"/>
              </a:xfrm>
            </xdr:grpSpPr>
            <xdr:grpSp>
              <xdr:nvGrpSpPr>
                <xdr:cNvPr id="488" name="Group 487"/>
                <xdr:cNvGrpSpPr/>
              </xdr:nvGrpSpPr>
              <xdr:grpSpPr>
                <a:xfrm>
                  <a:off x="628650" y="11169649"/>
                  <a:ext cx="1278542" cy="1709738"/>
                  <a:chOff x="628650" y="11169649"/>
                  <a:chExt cx="1278542" cy="1709738"/>
                </a:xfrm>
              </xdr:grpSpPr>
              <xdr:sp macro="" textlink="">
                <xdr:nvSpPr>
                  <xdr:cNvPr id="494" name="Oval 493"/>
                  <xdr:cNvSpPr/>
                </xdr:nvSpPr>
                <xdr:spPr>
                  <a:xfrm>
                    <a:off x="1835150" y="11330306"/>
                    <a:ext cx="57150" cy="45719"/>
                  </a:xfrm>
                  <a:prstGeom prst="ellipse">
                    <a:avLst/>
                  </a:prstGeom>
                  <a:noFill/>
                  <a:ln w="635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grpSp>
                <xdr:nvGrpSpPr>
                  <xdr:cNvPr id="495" name="Group 494"/>
                  <xdr:cNvGrpSpPr/>
                </xdr:nvGrpSpPr>
                <xdr:grpSpPr>
                  <a:xfrm>
                    <a:off x="628650" y="11169649"/>
                    <a:ext cx="1166812" cy="1709738"/>
                    <a:chOff x="316707" y="11163299"/>
                    <a:chExt cx="1166812" cy="1709738"/>
                  </a:xfrm>
                </xdr:grpSpPr>
                <xdr:cxnSp macro="">
                  <xdr:nvCxnSpPr>
                    <xdr:cNvPr id="499" name="Straight Connector 498"/>
                    <xdr:cNvCxnSpPr/>
                  </xdr:nvCxnSpPr>
                  <xdr:spPr>
                    <a:xfrm>
                      <a:off x="319088" y="11163299"/>
                      <a:ext cx="0" cy="170973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00" name="Straight Connector 499"/>
                    <xdr:cNvCxnSpPr/>
                  </xdr:nvCxnSpPr>
                  <xdr:spPr>
                    <a:xfrm>
                      <a:off x="316707" y="11163300"/>
                      <a:ext cx="1166812" cy="4763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1" name="Straight Connector 500"/>
                    <xdr:cNvCxnSpPr/>
                  </xdr:nvCxnSpPr>
                  <xdr:spPr>
                    <a:xfrm flipH="1">
                      <a:off x="1481138" y="11168062"/>
                      <a:ext cx="2380" cy="1478757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2" name="Straight Connector 501"/>
                    <xdr:cNvCxnSpPr/>
                  </xdr:nvCxnSpPr>
                  <xdr:spPr>
                    <a:xfrm>
                      <a:off x="319087" y="12868275"/>
                      <a:ext cx="985838" cy="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3" name="Straight Connector 502"/>
                    <xdr:cNvCxnSpPr/>
                  </xdr:nvCxnSpPr>
                  <xdr:spPr>
                    <a:xfrm>
                      <a:off x="1309688" y="12651581"/>
                      <a:ext cx="0" cy="2190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4" name="Straight Connector 503"/>
                    <xdr:cNvCxnSpPr/>
                  </xdr:nvCxnSpPr>
                  <xdr:spPr>
                    <a:xfrm flipV="1">
                      <a:off x="1273969" y="12644438"/>
                      <a:ext cx="207169" cy="476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5" name="Straight Connector 504"/>
                    <xdr:cNvCxnSpPr/>
                  </xdr:nvCxnSpPr>
                  <xdr:spPr>
                    <a:xfrm flipH="1">
                      <a:off x="1440656" y="11168063"/>
                      <a:ext cx="2380" cy="1478757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06" name="Straight Connector 505"/>
                    <xdr:cNvCxnSpPr/>
                  </xdr:nvCxnSpPr>
                  <xdr:spPr>
                    <a:xfrm flipH="1">
                      <a:off x="1271588" y="12653963"/>
                      <a:ext cx="2381" cy="21193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sp macro="" textlink="">
                <xdr:nvSpPr>
                  <xdr:cNvPr id="496" name="Freeform 495"/>
                  <xdr:cNvSpPr/>
                </xdr:nvSpPr>
                <xdr:spPr>
                  <a:xfrm>
                    <a:off x="1806575" y="11553825"/>
                    <a:ext cx="45719" cy="1025525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497" name="Freeform 496"/>
                  <xdr:cNvSpPr/>
                </xdr:nvSpPr>
                <xdr:spPr>
                  <a:xfrm>
                    <a:off x="1806575" y="11245850"/>
                    <a:ext cx="45719" cy="238125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solidFill>
                    <a:schemeClr val="bg1"/>
                  </a:solidFill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498" name="Moon 497"/>
                  <xdr:cNvSpPr/>
                </xdr:nvSpPr>
                <xdr:spPr>
                  <a:xfrm flipH="1">
                    <a:off x="1857373" y="11701933"/>
                    <a:ext cx="49819" cy="231533"/>
                  </a:xfrm>
                  <a:prstGeom prst="moon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</xdr:grpSp>
            <xdr:sp macro="" textlink="">
              <xdr:nvSpPr>
                <xdr:cNvPr id="489" name="Rectangle 488"/>
                <xdr:cNvSpPr/>
              </xdr:nvSpPr>
              <xdr:spPr>
                <a:xfrm>
                  <a:off x="1321593" y="10527505"/>
                  <a:ext cx="509587" cy="583407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>
                  <a:prstDash val="sysDas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90" name="Freeform 489"/>
                <xdr:cNvSpPr/>
              </xdr:nvSpPr>
              <xdr:spPr>
                <a:xfrm>
                  <a:off x="628650" y="10922794"/>
                  <a:ext cx="1233488" cy="252412"/>
                </a:xfrm>
                <a:custGeom>
                  <a:avLst/>
                  <a:gdLst>
                    <a:gd name="connsiteX0" fmla="*/ 0 w 1233488"/>
                    <a:gd name="connsiteY0" fmla="*/ 247650 h 252412"/>
                    <a:gd name="connsiteX1" fmla="*/ 4763 w 1233488"/>
                    <a:gd name="connsiteY1" fmla="*/ 0 h 252412"/>
                    <a:gd name="connsiteX2" fmla="*/ 33338 w 1233488"/>
                    <a:gd name="connsiteY2" fmla="*/ 0 h 252412"/>
                    <a:gd name="connsiteX3" fmla="*/ 57150 w 1233488"/>
                    <a:gd name="connsiteY3" fmla="*/ 21431 h 252412"/>
                    <a:gd name="connsiteX4" fmla="*/ 69056 w 1233488"/>
                    <a:gd name="connsiteY4" fmla="*/ 47625 h 252412"/>
                    <a:gd name="connsiteX5" fmla="*/ 69056 w 1233488"/>
                    <a:gd name="connsiteY5" fmla="*/ 197644 h 252412"/>
                    <a:gd name="connsiteX6" fmla="*/ 1190625 w 1233488"/>
                    <a:gd name="connsiteY6" fmla="*/ 197644 h 252412"/>
                    <a:gd name="connsiteX7" fmla="*/ 1219200 w 1233488"/>
                    <a:gd name="connsiteY7" fmla="*/ 207169 h 252412"/>
                    <a:gd name="connsiteX8" fmla="*/ 1223963 w 1233488"/>
                    <a:gd name="connsiteY8" fmla="*/ 223837 h 252412"/>
                    <a:gd name="connsiteX9" fmla="*/ 1233488 w 1233488"/>
                    <a:gd name="connsiteY9" fmla="*/ 245269 h 252412"/>
                    <a:gd name="connsiteX10" fmla="*/ 1228725 w 1233488"/>
                    <a:gd name="connsiteY10" fmla="*/ 252412 h 252412"/>
                    <a:gd name="connsiteX11" fmla="*/ 0 w 1233488"/>
                    <a:gd name="connsiteY11" fmla="*/ 247650 h 25241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</a:cxnLst>
                  <a:rect l="l" t="t" r="r" b="b"/>
                  <a:pathLst>
                    <a:path w="1233488" h="252412">
                      <a:moveTo>
                        <a:pt x="0" y="247650"/>
                      </a:moveTo>
                      <a:cubicBezTo>
                        <a:pt x="1588" y="165100"/>
                        <a:pt x="3175" y="82550"/>
                        <a:pt x="4763" y="0"/>
                      </a:cubicBezTo>
                      <a:lnTo>
                        <a:pt x="33338" y="0"/>
                      </a:lnTo>
                      <a:lnTo>
                        <a:pt x="57150" y="21431"/>
                      </a:lnTo>
                      <a:lnTo>
                        <a:pt x="69056" y="47625"/>
                      </a:lnTo>
                      <a:lnTo>
                        <a:pt x="69056" y="197644"/>
                      </a:lnTo>
                      <a:lnTo>
                        <a:pt x="1190625" y="197644"/>
                      </a:lnTo>
                      <a:lnTo>
                        <a:pt x="1219200" y="207169"/>
                      </a:lnTo>
                      <a:lnTo>
                        <a:pt x="1223963" y="223837"/>
                      </a:lnTo>
                      <a:lnTo>
                        <a:pt x="1233488" y="245269"/>
                      </a:lnTo>
                      <a:lnTo>
                        <a:pt x="1228725" y="252412"/>
                      </a:lnTo>
                      <a:lnTo>
                        <a:pt x="0" y="247650"/>
                      </a:lnTo>
                      <a:close/>
                    </a:path>
                  </a:pathLst>
                </a:custGeom>
                <a:pattFill prst="trellis">
                  <a:fgClr>
                    <a:schemeClr val="tx1">
                      <a:lumMod val="50000"/>
                      <a:lumOff val="50000"/>
                    </a:schemeClr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91" name="Rectangle 490"/>
                <xdr:cNvSpPr/>
              </xdr:nvSpPr>
              <xdr:spPr>
                <a:xfrm>
                  <a:off x="673894" y="10627519"/>
                  <a:ext cx="631031" cy="481014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ysDash"/>
                  <a:miter lim="800000"/>
                </a:ln>
                <a:effectLst/>
              </xdr:spPr>
              <xdr:txBody>
                <a:bodyPr vertOverflow="clip" horzOverflow="clip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US" sz="1100" b="0" i="0" u="none" strike="noStrike" kern="0" cap="none" spc="0" normalizeH="0" baseline="0" noProof="0" smtClean="0">
                    <a:ln>
                      <a:noFill/>
                    </a:ln>
                    <a:solidFill>
                      <a:sysClr val="window" lastClr="FFFFFF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endParaRPr>
                </a:p>
              </xdr:txBody>
            </xdr:sp>
            <xdr:sp macro="" textlink="">
              <xdr:nvSpPr>
                <xdr:cNvPr id="492" name="Rounded Rectangle 491"/>
                <xdr:cNvSpPr/>
              </xdr:nvSpPr>
              <xdr:spPr>
                <a:xfrm>
                  <a:off x="940593" y="10737057"/>
                  <a:ext cx="681038" cy="238125"/>
                </a:xfrm>
                <a:prstGeom prst="roundRect">
                  <a:avLst/>
                </a:prstGeom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93" name="TextBox 492"/>
                <xdr:cNvSpPr txBox="1"/>
              </xdr:nvSpPr>
              <xdr:spPr>
                <a:xfrm>
                  <a:off x="778147" y="10768638"/>
                  <a:ext cx="1146707" cy="244791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</xdr:spPr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US" sz="10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rgbClr val="5B9BD5"/>
                      </a:solidFill>
                      <a:effectLst/>
                      <a:uLnTx/>
                      <a:uFillTx/>
                      <a:latin typeface="Garamond" panose="02020404030301010803" pitchFamily="18" charset="0"/>
                      <a:ea typeface="+mn-ea"/>
                      <a:cs typeface="+mn-cs"/>
                    </a:rPr>
                    <a:t>Counter Storage</a:t>
                  </a:r>
                </a:p>
              </xdr:txBody>
            </xdr:sp>
          </xdr:grpSp>
          <xdr:sp macro="" textlink="">
            <xdr:nvSpPr>
              <xdr:cNvPr id="487" name="TextBox 486"/>
              <xdr:cNvSpPr txBox="1"/>
            </xdr:nvSpPr>
            <xdr:spPr>
              <a:xfrm>
                <a:off x="954881" y="10655345"/>
                <a:ext cx="805099" cy="22696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solidFill>
                      <a:schemeClr val="accent1"/>
                    </a:solidFill>
                    <a:latin typeface="Garamond" panose="02020404030301010803" pitchFamily="18" charset="0"/>
                  </a:rPr>
                  <a:t>Accessible</a:t>
                </a:r>
                <a:endParaRPr lang="en-US" sz="1000" baseline="0">
                  <a:solidFill>
                    <a:schemeClr val="accent1"/>
                  </a:solidFill>
                  <a:latin typeface="Garamond" panose="02020404030301010803" pitchFamily="18" charset="0"/>
                </a:endParaRPr>
              </a:p>
            </xdr:txBody>
          </xdr:sp>
        </xdr:grpSp>
        <xdr:cxnSp macro="">
          <xdr:nvCxnSpPr>
            <xdr:cNvPr id="468" name="Straight Arrow Connector 467"/>
            <xdr:cNvCxnSpPr/>
          </xdr:nvCxnSpPr>
          <xdr:spPr>
            <a:xfrm flipV="1">
              <a:off x="1990726" y="11139489"/>
              <a:ext cx="0" cy="666024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9" name="Straight Arrow Connector 468"/>
            <xdr:cNvCxnSpPr/>
          </xdr:nvCxnSpPr>
          <xdr:spPr>
            <a:xfrm>
              <a:off x="1985962" y="12211050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70" name="TextBox 469"/>
            <xdr:cNvSpPr txBox="1"/>
          </xdr:nvSpPr>
          <xdr:spPr>
            <a:xfrm rot="16200000">
              <a:off x="1784615" y="11813556"/>
              <a:ext cx="504634" cy="317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34"</a:t>
              </a:r>
            </a:p>
          </xdr:txBody>
        </xdr:sp>
        <xdr:cxnSp macro="">
          <xdr:nvCxnSpPr>
            <xdr:cNvPr id="471" name="Straight Arrow Connector 470"/>
            <xdr:cNvCxnSpPr/>
          </xdr:nvCxnSpPr>
          <xdr:spPr>
            <a:xfrm flipV="1">
              <a:off x="1996106" y="10507719"/>
              <a:ext cx="2595" cy="14622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2" name="Straight Arrow Connector 471"/>
            <xdr:cNvCxnSpPr/>
          </xdr:nvCxnSpPr>
          <xdr:spPr>
            <a:xfrm>
              <a:off x="1990916" y="10943362"/>
              <a:ext cx="0" cy="182788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73" name="TextBox 472"/>
            <xdr:cNvSpPr txBox="1"/>
          </xdr:nvSpPr>
          <xdr:spPr>
            <a:xfrm rot="16200000">
              <a:off x="1791101" y="10637074"/>
              <a:ext cx="463756" cy="314717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474" name="Straight Arrow Connector 473"/>
            <xdr:cNvCxnSpPr/>
          </xdr:nvCxnSpPr>
          <xdr:spPr>
            <a:xfrm>
              <a:off x="2300288" y="12225337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6" name="Straight Arrow Connector 475"/>
            <xdr:cNvCxnSpPr/>
          </xdr:nvCxnSpPr>
          <xdr:spPr>
            <a:xfrm flipV="1">
              <a:off x="2295525" y="10534650"/>
              <a:ext cx="0" cy="72389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7" name="Straight Arrow Connector 476"/>
            <xdr:cNvCxnSpPr/>
          </xdr:nvCxnSpPr>
          <xdr:spPr>
            <a:xfrm flipV="1">
              <a:off x="1704975" y="10448926"/>
              <a:ext cx="128587" cy="476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78" name="Straight Arrow Connector 477"/>
            <xdr:cNvCxnSpPr/>
          </xdr:nvCxnSpPr>
          <xdr:spPr>
            <a:xfrm flipH="1">
              <a:off x="1321350" y="10445878"/>
              <a:ext cx="133349" cy="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79" name="TextBox 478"/>
            <xdr:cNvSpPr txBox="1"/>
          </xdr:nvSpPr>
          <xdr:spPr>
            <a:xfrm>
              <a:off x="1388267" y="10289198"/>
              <a:ext cx="433987" cy="33033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10"</a:t>
              </a:r>
            </a:p>
          </xdr:txBody>
        </xdr:sp>
        <xdr:cxnSp macro="">
          <xdr:nvCxnSpPr>
            <xdr:cNvPr id="480" name="Straight Arrow Connector 479"/>
            <xdr:cNvCxnSpPr/>
          </xdr:nvCxnSpPr>
          <xdr:spPr>
            <a:xfrm flipH="1" flipV="1">
              <a:off x="657226" y="10539416"/>
              <a:ext cx="191981" cy="181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81" name="Straight Arrow Connector 480"/>
            <xdr:cNvCxnSpPr/>
          </xdr:nvCxnSpPr>
          <xdr:spPr>
            <a:xfrm>
              <a:off x="1114425" y="10548938"/>
              <a:ext cx="195262" cy="0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82" name="TextBox 481"/>
            <xdr:cNvSpPr txBox="1"/>
          </xdr:nvSpPr>
          <xdr:spPr>
            <a:xfrm>
              <a:off x="805323" y="10380009"/>
              <a:ext cx="422725" cy="320211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483" name="Straight Arrow Connector 482"/>
            <xdr:cNvCxnSpPr/>
          </xdr:nvCxnSpPr>
          <xdr:spPr>
            <a:xfrm flipV="1">
              <a:off x="766763" y="10634663"/>
              <a:ext cx="0" cy="128587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484" name="Straight Arrow Connector 483"/>
            <xdr:cNvCxnSpPr/>
          </xdr:nvCxnSpPr>
          <xdr:spPr>
            <a:xfrm>
              <a:off x="765021" y="10982967"/>
              <a:ext cx="1" cy="127945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485" name="TextBox 484"/>
            <xdr:cNvSpPr txBox="1"/>
          </xdr:nvSpPr>
          <xdr:spPr>
            <a:xfrm rot="16200000">
              <a:off x="563003" y="10704783"/>
              <a:ext cx="474262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12"</a:t>
              </a:r>
            </a:p>
          </xdr:txBody>
        </xdr:sp>
        <xdr:sp macro="" textlink="">
          <xdr:nvSpPr>
            <xdr:cNvPr id="475" name="TextBox 474"/>
            <xdr:cNvSpPr txBox="1"/>
          </xdr:nvSpPr>
          <xdr:spPr>
            <a:xfrm rot="16200000">
              <a:off x="1681557" y="11446427"/>
              <a:ext cx="1333765" cy="46776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       48" max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reachable height</a:t>
              </a:r>
            </a:p>
          </xdr:txBody>
        </xdr:sp>
      </xdr:grpSp>
    </xdr:grpSp>
    <xdr:clientData/>
  </xdr:twoCellAnchor>
  <xdr:twoCellAnchor editAs="oneCell">
    <xdr:from>
      <xdr:col>5</xdr:col>
      <xdr:colOff>133350</xdr:colOff>
      <xdr:row>65</xdr:row>
      <xdr:rowOff>133351</xdr:rowOff>
    </xdr:from>
    <xdr:to>
      <xdr:col>5</xdr:col>
      <xdr:colOff>328612</xdr:colOff>
      <xdr:row>67</xdr:row>
      <xdr:rowOff>33338</xdr:rowOff>
    </xdr:to>
    <xdr:pic>
      <xdr:nvPicPr>
        <xdr:cNvPr id="315" name="Picture 3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1287126"/>
          <a:ext cx="195262" cy="223837"/>
        </a:xfrm>
        <a:prstGeom prst="rect">
          <a:avLst/>
        </a:prstGeom>
      </xdr:spPr>
    </xdr:pic>
    <xdr:clientData/>
  </xdr:twoCellAnchor>
  <xdr:twoCellAnchor>
    <xdr:from>
      <xdr:col>16</xdr:col>
      <xdr:colOff>4763</xdr:colOff>
      <xdr:row>77</xdr:row>
      <xdr:rowOff>104775</xdr:rowOff>
    </xdr:from>
    <xdr:to>
      <xdr:col>21</xdr:col>
      <xdr:colOff>500063</xdr:colOff>
      <xdr:row>77</xdr:row>
      <xdr:rowOff>104775</xdr:rowOff>
    </xdr:to>
    <xdr:cxnSp macro="">
      <xdr:nvCxnSpPr>
        <xdr:cNvPr id="323" name="Straight Connector 322"/>
        <xdr:cNvCxnSpPr/>
      </xdr:nvCxnSpPr>
      <xdr:spPr>
        <a:xfrm>
          <a:off x="7005638" y="13201650"/>
          <a:ext cx="2447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147639</xdr:colOff>
      <xdr:row>59</xdr:row>
      <xdr:rowOff>126206</xdr:rowOff>
    </xdr:from>
    <xdr:to>
      <xdr:col>20</xdr:col>
      <xdr:colOff>147639</xdr:colOff>
      <xdr:row>65</xdr:row>
      <xdr:rowOff>71439</xdr:rowOff>
    </xdr:to>
    <xdr:cxnSp macro="">
      <xdr:nvCxnSpPr>
        <xdr:cNvPr id="329" name="Straight Connector 328"/>
        <xdr:cNvCxnSpPr/>
      </xdr:nvCxnSpPr>
      <xdr:spPr>
        <a:xfrm>
          <a:off x="8710614" y="10308431"/>
          <a:ext cx="0" cy="916783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238126</xdr:colOff>
      <xdr:row>58</xdr:row>
      <xdr:rowOff>23811</xdr:rowOff>
    </xdr:from>
    <xdr:to>
      <xdr:col>19</xdr:col>
      <xdr:colOff>219076</xdr:colOff>
      <xdr:row>58</xdr:row>
      <xdr:rowOff>23811</xdr:rowOff>
    </xdr:to>
    <xdr:cxnSp macro="">
      <xdr:nvCxnSpPr>
        <xdr:cNvPr id="331" name="Straight Connector 330"/>
        <xdr:cNvCxnSpPr/>
      </xdr:nvCxnSpPr>
      <xdr:spPr>
        <a:xfrm>
          <a:off x="6219826" y="10044111"/>
          <a:ext cx="21717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20</xdr:col>
      <xdr:colOff>66675</xdr:colOff>
      <xdr:row>65</xdr:row>
      <xdr:rowOff>80963</xdr:rowOff>
    </xdr:from>
    <xdr:to>
      <xdr:col>21</xdr:col>
      <xdr:colOff>504826</xdr:colOff>
      <xdr:row>70</xdr:row>
      <xdr:rowOff>123827</xdr:rowOff>
    </xdr:to>
    <xdr:grpSp>
      <xdr:nvGrpSpPr>
        <xdr:cNvPr id="4" name="Group 3"/>
        <xdr:cNvGrpSpPr/>
      </xdr:nvGrpSpPr>
      <xdr:grpSpPr>
        <a:xfrm>
          <a:off x="8250555" y="11305223"/>
          <a:ext cx="811531" cy="842964"/>
          <a:chOff x="8639175" y="11710988"/>
          <a:chExt cx="828676" cy="852489"/>
        </a:xfrm>
      </xdr:grpSpPr>
      <xdr:sp macro="" textlink="">
        <xdr:nvSpPr>
          <xdr:cNvPr id="337" name="Rectangle 336"/>
          <xdr:cNvSpPr/>
        </xdr:nvSpPr>
        <xdr:spPr>
          <a:xfrm>
            <a:off x="8662988" y="11710988"/>
            <a:ext cx="804863" cy="85248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343" name="Straight Connector 342"/>
          <xdr:cNvCxnSpPr/>
        </xdr:nvCxnSpPr>
        <xdr:spPr>
          <a:xfrm>
            <a:off x="9372600" y="11710988"/>
            <a:ext cx="0" cy="852487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346" name="Straight Connector 345"/>
          <xdr:cNvCxnSpPr/>
        </xdr:nvCxnSpPr>
        <xdr:spPr>
          <a:xfrm>
            <a:off x="8639175" y="11801475"/>
            <a:ext cx="0" cy="709613"/>
          </a:xfrm>
          <a:prstGeom prst="line">
            <a:avLst/>
          </a:prstGeom>
          <a:noFill/>
          <a:ln w="22225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</xdr:cxnSp>
      <xdr:sp macro="" textlink="">
        <xdr:nvSpPr>
          <xdr:cNvPr id="70" name="Oval 69"/>
          <xdr:cNvSpPr/>
        </xdr:nvSpPr>
        <xdr:spPr>
          <a:xfrm>
            <a:off x="9088437" y="11848589"/>
            <a:ext cx="212725" cy="219587"/>
          </a:xfrm>
          <a:prstGeom prst="ellipse">
            <a:avLst/>
          </a:prstGeom>
          <a:solidFill>
            <a:schemeClr val="bg1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18" name="Oval 417"/>
          <xdr:cNvSpPr/>
        </xdr:nvSpPr>
        <xdr:spPr>
          <a:xfrm>
            <a:off x="8783637" y="11866563"/>
            <a:ext cx="203200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19" name="Oval 418"/>
          <xdr:cNvSpPr/>
        </xdr:nvSpPr>
        <xdr:spPr>
          <a:xfrm>
            <a:off x="8763000" y="12231688"/>
            <a:ext cx="241300" cy="219587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20" name="Oval 419"/>
          <xdr:cNvSpPr/>
        </xdr:nvSpPr>
        <xdr:spPr>
          <a:xfrm>
            <a:off x="9101138" y="12249150"/>
            <a:ext cx="174625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421" name="Straight Connector 420"/>
          <xdr:cNvCxnSpPr/>
        </xdr:nvCxnSpPr>
        <xdr:spPr>
          <a:xfrm>
            <a:off x="8701088" y="11715750"/>
            <a:ext cx="0" cy="8477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16</xdr:col>
      <xdr:colOff>495300</xdr:colOff>
      <xdr:row>73</xdr:row>
      <xdr:rowOff>119063</xdr:rowOff>
    </xdr:from>
    <xdr:to>
      <xdr:col>19</xdr:col>
      <xdr:colOff>90488</xdr:colOff>
      <xdr:row>76</xdr:row>
      <xdr:rowOff>147638</xdr:rowOff>
    </xdr:to>
    <xdr:grpSp>
      <xdr:nvGrpSpPr>
        <xdr:cNvPr id="24" name="Group 23"/>
        <xdr:cNvGrpSpPr/>
      </xdr:nvGrpSpPr>
      <xdr:grpSpPr>
        <a:xfrm>
          <a:off x="7185660" y="12623483"/>
          <a:ext cx="715328" cy="508635"/>
          <a:chOff x="7062787" y="11601451"/>
          <a:chExt cx="766763" cy="514350"/>
        </a:xfrm>
      </xdr:grpSpPr>
      <xdr:sp macro="" textlink="">
        <xdr:nvSpPr>
          <xdr:cNvPr id="81" name="Rounded Rectangle 80"/>
          <xdr:cNvSpPr/>
        </xdr:nvSpPr>
        <xdr:spPr>
          <a:xfrm>
            <a:off x="7062787" y="11601451"/>
            <a:ext cx="766763" cy="514350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23" name="Rounded Rectangle 422"/>
          <xdr:cNvSpPr/>
        </xdr:nvSpPr>
        <xdr:spPr>
          <a:xfrm>
            <a:off x="7096126" y="11639550"/>
            <a:ext cx="695324" cy="433388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426" name="Oval 425"/>
          <xdr:cNvSpPr/>
        </xdr:nvSpPr>
        <xdr:spPr>
          <a:xfrm>
            <a:off x="7386638" y="11898878"/>
            <a:ext cx="109538" cy="115834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16</xdr:col>
      <xdr:colOff>442911</xdr:colOff>
      <xdr:row>68</xdr:row>
      <xdr:rowOff>114300</xdr:rowOff>
    </xdr:from>
    <xdr:to>
      <xdr:col>19</xdr:col>
      <xdr:colOff>133349</xdr:colOff>
      <xdr:row>73</xdr:row>
      <xdr:rowOff>52387</xdr:rowOff>
    </xdr:to>
    <xdr:sp macro="" textlink="">
      <xdr:nvSpPr>
        <xdr:cNvPr id="84" name="Rectangle 83"/>
        <xdr:cNvSpPr/>
      </xdr:nvSpPr>
      <xdr:spPr>
        <a:xfrm>
          <a:off x="7443786" y="11753850"/>
          <a:ext cx="862013" cy="747712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161926</xdr:colOff>
      <xdr:row>60</xdr:row>
      <xdr:rowOff>44450</xdr:rowOff>
    </xdr:from>
    <xdr:to>
      <xdr:col>21</xdr:col>
      <xdr:colOff>479425</xdr:colOff>
      <xdr:row>65</xdr:row>
      <xdr:rowOff>44450</xdr:rowOff>
    </xdr:to>
    <xdr:cxnSp macro="">
      <xdr:nvCxnSpPr>
        <xdr:cNvPr id="439" name="Straight Connector 438"/>
        <xdr:cNvCxnSpPr/>
      </xdr:nvCxnSpPr>
      <xdr:spPr>
        <a:xfrm flipH="1" flipV="1">
          <a:off x="8724901" y="10388600"/>
          <a:ext cx="708024" cy="809625"/>
        </a:xfrm>
        <a:prstGeom prst="line">
          <a:avLst/>
        </a:prstGeom>
        <a:noFill/>
        <a:ln w="22225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16</xdr:col>
      <xdr:colOff>431800</xdr:colOff>
      <xdr:row>73</xdr:row>
      <xdr:rowOff>66675</xdr:rowOff>
    </xdr:from>
    <xdr:to>
      <xdr:col>20</xdr:col>
      <xdr:colOff>42862</xdr:colOff>
      <xdr:row>77</xdr:row>
      <xdr:rowOff>85724</xdr:rowOff>
    </xdr:to>
    <xdr:grpSp>
      <xdr:nvGrpSpPr>
        <xdr:cNvPr id="25" name="Group 24"/>
        <xdr:cNvGrpSpPr/>
      </xdr:nvGrpSpPr>
      <xdr:grpSpPr>
        <a:xfrm>
          <a:off x="7122160" y="12571095"/>
          <a:ext cx="1104582" cy="659129"/>
          <a:chOff x="7446963" y="12968288"/>
          <a:chExt cx="1173162" cy="666749"/>
        </a:xfrm>
      </xdr:grpSpPr>
      <xdr:grpSp>
        <xdr:nvGrpSpPr>
          <xdr:cNvPr id="8" name="Group 7"/>
          <xdr:cNvGrpSpPr/>
        </xdr:nvGrpSpPr>
        <xdr:grpSpPr>
          <a:xfrm>
            <a:off x="7753350" y="13324521"/>
            <a:ext cx="285750" cy="310516"/>
            <a:chOff x="7753350" y="13324521"/>
            <a:chExt cx="285750" cy="310516"/>
          </a:xfrm>
        </xdr:grpSpPr>
        <xdr:sp macro="" textlink="">
          <xdr:nvSpPr>
            <xdr:cNvPr id="424" name="Rounded Rectangle 423"/>
            <xdr:cNvSpPr/>
          </xdr:nvSpPr>
          <xdr:spPr>
            <a:xfrm>
              <a:off x="7753350" y="13563601"/>
              <a:ext cx="285750" cy="71436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425" name="Rounded Rectangle 424"/>
            <xdr:cNvSpPr/>
          </xdr:nvSpPr>
          <xdr:spPr>
            <a:xfrm rot="17787206" flipV="1">
              <a:off x="7810501" y="13454061"/>
              <a:ext cx="304800" cy="45719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82" name="8-Point Star 81"/>
            <xdr:cNvSpPr/>
          </xdr:nvSpPr>
          <xdr:spPr>
            <a:xfrm>
              <a:off x="7783512" y="13570268"/>
              <a:ext cx="46038" cy="45719"/>
            </a:xfrm>
            <a:prstGeom prst="star8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28" name="8-Point Star 427"/>
            <xdr:cNvSpPr/>
          </xdr:nvSpPr>
          <xdr:spPr>
            <a:xfrm>
              <a:off x="7958138" y="13573125"/>
              <a:ext cx="45719" cy="45719"/>
            </a:xfrm>
            <a:prstGeom prst="star8">
              <a:avLst/>
            </a:prstGeom>
            <a:solidFill>
              <a:sysClr val="window" lastClr="FFFFFF"/>
            </a:solid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cxnSp macro="">
        <xdr:nvCxnSpPr>
          <xdr:cNvPr id="438" name="Straight Connector 437"/>
          <xdr:cNvCxnSpPr/>
        </xdr:nvCxnSpPr>
        <xdr:spPr>
          <a:xfrm flipV="1">
            <a:off x="7446963" y="12971464"/>
            <a:ext cx="873125" cy="660399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440" name="Straight Connector 439"/>
          <xdr:cNvCxnSpPr/>
        </xdr:nvCxnSpPr>
        <xdr:spPr>
          <a:xfrm>
            <a:off x="7462838" y="12968288"/>
            <a:ext cx="869950" cy="654050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sp macro="" textlink="">
        <xdr:nvSpPr>
          <xdr:cNvPr id="94" name="TextBox 93"/>
          <xdr:cNvSpPr txBox="1"/>
        </xdr:nvSpPr>
        <xdr:spPr>
          <a:xfrm>
            <a:off x="7500938" y="13134975"/>
            <a:ext cx="1119187" cy="252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SB33-rem</a:t>
            </a:r>
          </a:p>
        </xdr:txBody>
      </xdr:sp>
    </xdr:grpSp>
    <xdr:clientData/>
  </xdr:twoCellAnchor>
  <xdr:twoCellAnchor>
    <xdr:from>
      <xdr:col>18</xdr:col>
      <xdr:colOff>28579</xdr:colOff>
      <xdr:row>58</xdr:row>
      <xdr:rowOff>42863</xdr:rowOff>
    </xdr:from>
    <xdr:to>
      <xdr:col>21</xdr:col>
      <xdr:colOff>504825</xdr:colOff>
      <xdr:row>67</xdr:row>
      <xdr:rowOff>38104</xdr:rowOff>
    </xdr:to>
    <xdr:grpSp>
      <xdr:nvGrpSpPr>
        <xdr:cNvPr id="12" name="Group 11"/>
        <xdr:cNvGrpSpPr/>
      </xdr:nvGrpSpPr>
      <xdr:grpSpPr>
        <a:xfrm>
          <a:off x="7465699" y="10146983"/>
          <a:ext cx="1596386" cy="1435421"/>
          <a:chOff x="7820029" y="10534650"/>
          <a:chExt cx="1647821" cy="1452566"/>
        </a:xfrm>
      </xdr:grpSpPr>
      <xdr:sp macro="" textlink="">
        <xdr:nvSpPr>
          <xdr:cNvPr id="429" name="Rectangle 428"/>
          <xdr:cNvSpPr/>
        </xdr:nvSpPr>
        <xdr:spPr>
          <a:xfrm rot="16200000">
            <a:off x="7870034" y="10813257"/>
            <a:ext cx="800100" cy="90010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434" name="Straight Connector 433"/>
          <xdr:cNvCxnSpPr/>
        </xdr:nvCxnSpPr>
        <xdr:spPr>
          <a:xfrm>
            <a:off x="8724900" y="10820400"/>
            <a:ext cx="742950" cy="0"/>
          </a:xfrm>
          <a:prstGeom prst="line">
            <a:avLst/>
          </a:prstGeom>
          <a:noFill/>
          <a:ln w="6350" cap="flat" cmpd="sng" algn="ctr">
            <a:solidFill>
              <a:schemeClr val="tx1"/>
            </a:solidFill>
            <a:prstDash val="dash"/>
            <a:miter lim="800000"/>
          </a:ln>
          <a:effectLst/>
        </xdr:spPr>
      </xdr:cxnSp>
      <xdr:cxnSp macro="">
        <xdr:nvCxnSpPr>
          <xdr:cNvPr id="435" name="Straight Connector 434"/>
          <xdr:cNvCxnSpPr/>
        </xdr:nvCxnSpPr>
        <xdr:spPr>
          <a:xfrm>
            <a:off x="8724900" y="11687175"/>
            <a:ext cx="74295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104" name="Straight Connector 103"/>
          <xdr:cNvCxnSpPr/>
        </xdr:nvCxnSpPr>
        <xdr:spPr>
          <a:xfrm flipV="1">
            <a:off x="8737600" y="10847387"/>
            <a:ext cx="708025" cy="809625"/>
          </a:xfrm>
          <a:prstGeom prst="line">
            <a:avLst/>
          </a:prstGeom>
          <a:ln w="222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3" name="TextBox 432"/>
          <xdr:cNvSpPr txBox="1"/>
        </xdr:nvSpPr>
        <xdr:spPr>
          <a:xfrm rot="5400000">
            <a:off x="8586788" y="11325228"/>
            <a:ext cx="1071562" cy="25241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B33-rem</a:t>
            </a:r>
          </a:p>
        </xdr:txBody>
      </xdr:sp>
      <xdr:sp macro="" textlink="">
        <xdr:nvSpPr>
          <xdr:cNvPr id="180" name="Rectangle 179"/>
          <xdr:cNvSpPr/>
        </xdr:nvSpPr>
        <xdr:spPr>
          <a:xfrm rot="5400000" flipV="1">
            <a:off x="8648220" y="10640855"/>
            <a:ext cx="258129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14</xdr:col>
      <xdr:colOff>23814</xdr:colOff>
      <xdr:row>68</xdr:row>
      <xdr:rowOff>85725</xdr:rowOff>
    </xdr:from>
    <xdr:to>
      <xdr:col>21</xdr:col>
      <xdr:colOff>504826</xdr:colOff>
      <xdr:row>77</xdr:row>
      <xdr:rowOff>104777</xdr:rowOff>
    </xdr:to>
    <xdr:grpSp>
      <xdr:nvGrpSpPr>
        <xdr:cNvPr id="13" name="Group 12"/>
        <xdr:cNvGrpSpPr/>
      </xdr:nvGrpSpPr>
      <xdr:grpSpPr>
        <a:xfrm>
          <a:off x="5738814" y="11790045"/>
          <a:ext cx="3323272" cy="1459232"/>
          <a:chOff x="6015039" y="12192000"/>
          <a:chExt cx="3452812" cy="1476377"/>
        </a:xfrm>
      </xdr:grpSpPr>
      <xdr:cxnSp macro="">
        <xdr:nvCxnSpPr>
          <xdr:cNvPr id="29" name="Straight Connector 28"/>
          <xdr:cNvCxnSpPr/>
        </xdr:nvCxnSpPr>
        <xdr:spPr>
          <a:xfrm>
            <a:off x="7019925" y="12968287"/>
            <a:ext cx="1695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/>
          <xdr:cNvCxnSpPr/>
        </xdr:nvCxnSpPr>
        <xdr:spPr>
          <a:xfrm>
            <a:off x="9467851" y="12192000"/>
            <a:ext cx="0" cy="147637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330" name="Straight Connector 329"/>
          <xdr:cNvCxnSpPr/>
        </xdr:nvCxnSpPr>
        <xdr:spPr>
          <a:xfrm>
            <a:off x="8715376" y="12557125"/>
            <a:ext cx="0" cy="4032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grpSp>
        <xdr:nvGrpSpPr>
          <xdr:cNvPr id="6" name="Group 5"/>
          <xdr:cNvGrpSpPr/>
        </xdr:nvGrpSpPr>
        <xdr:grpSpPr>
          <a:xfrm>
            <a:off x="6015039" y="12720955"/>
            <a:ext cx="1001713" cy="942658"/>
            <a:chOff x="6015039" y="12720955"/>
            <a:chExt cx="1001713" cy="942658"/>
          </a:xfrm>
        </xdr:grpSpPr>
        <xdr:sp macro="" textlink="">
          <xdr:nvSpPr>
            <xdr:cNvPr id="44" name="Rectangle 43"/>
            <xdr:cNvSpPr/>
          </xdr:nvSpPr>
          <xdr:spPr>
            <a:xfrm>
              <a:off x="6015039" y="12773025"/>
              <a:ext cx="1001713" cy="890588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40" name="Straight Connector 339"/>
            <xdr:cNvCxnSpPr/>
          </xdr:nvCxnSpPr>
          <xdr:spPr>
            <a:xfrm>
              <a:off x="6024563" y="12873037"/>
              <a:ext cx="990601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</xdr:cxnSp>
        <xdr:sp macro="" textlink="">
          <xdr:nvSpPr>
            <xdr:cNvPr id="66" name="Rectangle 65"/>
            <xdr:cNvSpPr/>
          </xdr:nvSpPr>
          <xdr:spPr>
            <a:xfrm>
              <a:off x="6854825" y="12720955"/>
              <a:ext cx="50800" cy="45719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cxnSp macro="">
        <xdr:nvCxnSpPr>
          <xdr:cNvPr id="436" name="Straight Connector 435"/>
          <xdr:cNvCxnSpPr/>
        </xdr:nvCxnSpPr>
        <xdr:spPr>
          <a:xfrm>
            <a:off x="7405688" y="12977813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437" name="Straight Connector 436"/>
          <xdr:cNvCxnSpPr/>
        </xdr:nvCxnSpPr>
        <xdr:spPr>
          <a:xfrm>
            <a:off x="8367712" y="12973050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sp macro="" textlink="">
        <xdr:nvSpPr>
          <xdr:cNvPr id="177" name="Rectangle 176"/>
          <xdr:cNvSpPr/>
        </xdr:nvSpPr>
        <xdr:spPr>
          <a:xfrm flipV="1">
            <a:off x="7024689" y="13025436"/>
            <a:ext cx="417512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78" name="Rectangle 177"/>
          <xdr:cNvSpPr/>
        </xdr:nvSpPr>
        <xdr:spPr>
          <a:xfrm flipV="1">
            <a:off x="8324850" y="13030198"/>
            <a:ext cx="395288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79" name="Rectangle 178"/>
          <xdr:cNvSpPr/>
        </xdr:nvSpPr>
        <xdr:spPr>
          <a:xfrm rot="5400000" flipV="1">
            <a:off x="8601076" y="12744454"/>
            <a:ext cx="391479" cy="4666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9" name="Rectangle 18"/>
          <xdr:cNvSpPr/>
        </xdr:nvSpPr>
        <xdr:spPr>
          <a:xfrm>
            <a:off x="8715375" y="12968289"/>
            <a:ext cx="752475" cy="700088"/>
          </a:xfrm>
          <a:prstGeom prst="rect">
            <a:avLst/>
          </a:prstGeom>
          <a:noFill/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20</xdr:col>
      <xdr:colOff>128588</xdr:colOff>
      <xdr:row>73</xdr:row>
      <xdr:rowOff>133350</xdr:rowOff>
    </xdr:from>
    <xdr:to>
      <xdr:col>21</xdr:col>
      <xdr:colOff>566737</xdr:colOff>
      <xdr:row>76</xdr:row>
      <xdr:rowOff>85725</xdr:rowOff>
    </xdr:to>
    <xdr:sp macro="" textlink="">
      <xdr:nvSpPr>
        <xdr:cNvPr id="20" name="TextBox 19"/>
        <xdr:cNvSpPr txBox="1"/>
      </xdr:nvSpPr>
      <xdr:spPr>
        <a:xfrm>
          <a:off x="8691563" y="12582525"/>
          <a:ext cx="8286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Garamond" panose="02020404030301010803" pitchFamily="18" charset="0"/>
            </a:rPr>
            <a:t>No reachable storage in blind corner</a:t>
          </a:r>
          <a:r>
            <a:rPr lang="en-US" sz="800" baseline="0">
              <a:latin typeface="Garamond" panose="02020404030301010803" pitchFamily="18" charset="0"/>
            </a:rPr>
            <a:t> cabinets</a:t>
          </a:r>
          <a:endParaRPr lang="en-US" sz="800">
            <a:latin typeface="Garamond" panose="02020404030301010803" pitchFamily="18" charset="0"/>
          </a:endParaRPr>
        </a:p>
      </xdr:txBody>
    </xdr:sp>
    <xdr:clientData/>
  </xdr:twoCellAnchor>
  <xdr:twoCellAnchor editAs="oneCell">
    <xdr:from>
      <xdr:col>2</xdr:col>
      <xdr:colOff>247649</xdr:colOff>
      <xdr:row>78</xdr:row>
      <xdr:rowOff>142874</xdr:rowOff>
    </xdr:from>
    <xdr:to>
      <xdr:col>4</xdr:col>
      <xdr:colOff>9524</xdr:colOff>
      <xdr:row>80</xdr:row>
      <xdr:rowOff>76199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13592174"/>
          <a:ext cx="295275" cy="257175"/>
        </a:xfrm>
        <a:prstGeom prst="rect">
          <a:avLst/>
        </a:prstGeom>
      </xdr:spPr>
    </xdr:pic>
    <xdr:clientData/>
  </xdr:twoCellAnchor>
  <xdr:twoCellAnchor>
    <xdr:from>
      <xdr:col>21</xdr:col>
      <xdr:colOff>504825</xdr:colOff>
      <xdr:row>52</xdr:row>
      <xdr:rowOff>38100</xdr:rowOff>
    </xdr:from>
    <xdr:to>
      <xdr:col>21</xdr:col>
      <xdr:colOff>504825</xdr:colOff>
      <xdr:row>65</xdr:row>
      <xdr:rowOff>119063</xdr:rowOff>
    </xdr:to>
    <xdr:cxnSp macro="">
      <xdr:nvCxnSpPr>
        <xdr:cNvPr id="422" name="Straight Connector 421"/>
        <xdr:cNvCxnSpPr/>
      </xdr:nvCxnSpPr>
      <xdr:spPr>
        <a:xfrm>
          <a:off x="9458325" y="9086850"/>
          <a:ext cx="0" cy="2185988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52</xdr:row>
      <xdr:rowOff>38100</xdr:rowOff>
    </xdr:from>
    <xdr:to>
      <xdr:col>21</xdr:col>
      <xdr:colOff>504825</xdr:colOff>
      <xdr:row>52</xdr:row>
      <xdr:rowOff>38100</xdr:rowOff>
    </xdr:to>
    <xdr:cxnSp macro="">
      <xdr:nvCxnSpPr>
        <xdr:cNvPr id="430" name="Straight Connector 429"/>
        <xdr:cNvCxnSpPr/>
      </xdr:nvCxnSpPr>
      <xdr:spPr>
        <a:xfrm>
          <a:off x="6219825" y="9086850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233362</xdr:colOff>
      <xdr:row>52</xdr:row>
      <xdr:rowOff>38100</xdr:rowOff>
    </xdr:from>
    <xdr:to>
      <xdr:col>14</xdr:col>
      <xdr:colOff>233362</xdr:colOff>
      <xdr:row>58</xdr:row>
      <xdr:rowOff>19050</xdr:rowOff>
    </xdr:to>
    <xdr:cxnSp macro="">
      <xdr:nvCxnSpPr>
        <xdr:cNvPr id="431" name="Straight Connector 430"/>
        <xdr:cNvCxnSpPr/>
      </xdr:nvCxnSpPr>
      <xdr:spPr>
        <a:xfrm>
          <a:off x="6215062" y="9086850"/>
          <a:ext cx="0" cy="95250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53</xdr:row>
      <xdr:rowOff>114300</xdr:rowOff>
    </xdr:from>
    <xdr:to>
      <xdr:col>21</xdr:col>
      <xdr:colOff>504825</xdr:colOff>
      <xdr:row>53</xdr:row>
      <xdr:rowOff>114300</xdr:rowOff>
    </xdr:to>
    <xdr:cxnSp macro="">
      <xdr:nvCxnSpPr>
        <xdr:cNvPr id="432" name="Straight Connector 431"/>
        <xdr:cNvCxnSpPr/>
      </xdr:nvCxnSpPr>
      <xdr:spPr>
        <a:xfrm>
          <a:off x="6219825" y="9324975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196850</xdr:colOff>
      <xdr:row>53</xdr:row>
      <xdr:rowOff>116681</xdr:rowOff>
    </xdr:from>
    <xdr:to>
      <xdr:col>19</xdr:col>
      <xdr:colOff>196850</xdr:colOff>
      <xdr:row>58</xdr:row>
      <xdr:rowOff>16668</xdr:rowOff>
    </xdr:to>
    <xdr:cxnSp macro="">
      <xdr:nvCxnSpPr>
        <xdr:cNvPr id="441" name="Straight Connector 440"/>
        <xdr:cNvCxnSpPr/>
      </xdr:nvCxnSpPr>
      <xdr:spPr>
        <a:xfrm>
          <a:off x="8369300" y="9327356"/>
          <a:ext cx="0" cy="709612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233362</xdr:colOff>
      <xdr:row>54</xdr:row>
      <xdr:rowOff>157163</xdr:rowOff>
    </xdr:from>
    <xdr:to>
      <xdr:col>21</xdr:col>
      <xdr:colOff>285749</xdr:colOff>
      <xdr:row>59</xdr:row>
      <xdr:rowOff>123825</xdr:rowOff>
    </xdr:to>
    <xdr:sp macro="" textlink="">
      <xdr:nvSpPr>
        <xdr:cNvPr id="119" name="Oval 118"/>
        <xdr:cNvSpPr/>
      </xdr:nvSpPr>
      <xdr:spPr>
        <a:xfrm>
          <a:off x="8405812" y="9529763"/>
          <a:ext cx="833437" cy="776287"/>
        </a:xfrm>
        <a:prstGeom prst="ellipse">
          <a:avLst/>
        </a:prstGeom>
        <a:pattFill prst="pct30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152400</xdr:colOff>
      <xdr:row>59</xdr:row>
      <xdr:rowOff>149225</xdr:rowOff>
    </xdr:from>
    <xdr:to>
      <xdr:col>21</xdr:col>
      <xdr:colOff>504825</xdr:colOff>
      <xdr:row>59</xdr:row>
      <xdr:rowOff>149225</xdr:rowOff>
    </xdr:to>
    <xdr:cxnSp macro="">
      <xdr:nvCxnSpPr>
        <xdr:cNvPr id="444" name="Straight Connector 443"/>
        <xdr:cNvCxnSpPr/>
      </xdr:nvCxnSpPr>
      <xdr:spPr>
        <a:xfrm>
          <a:off x="8715375" y="10331450"/>
          <a:ext cx="742950" cy="0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226218</xdr:colOff>
      <xdr:row>58</xdr:row>
      <xdr:rowOff>24608</xdr:rowOff>
    </xdr:from>
    <xdr:to>
      <xdr:col>20</xdr:col>
      <xdr:colOff>127794</xdr:colOff>
      <xdr:row>59</xdr:row>
      <xdr:rowOff>126207</xdr:rowOff>
    </xdr:to>
    <xdr:grpSp>
      <xdr:nvGrpSpPr>
        <xdr:cNvPr id="7" name="Group 6"/>
        <xdr:cNvGrpSpPr/>
      </xdr:nvGrpSpPr>
      <xdr:grpSpPr>
        <a:xfrm>
          <a:off x="8036718" y="10128728"/>
          <a:ext cx="274956" cy="261619"/>
          <a:chOff x="7586662" y="9811545"/>
          <a:chExt cx="263526" cy="263524"/>
        </a:xfrm>
      </xdr:grpSpPr>
      <xdr:cxnSp macro="">
        <xdr:nvCxnSpPr>
          <xdr:cNvPr id="124" name="Straight Connector 123"/>
          <xdr:cNvCxnSpPr/>
        </xdr:nvCxnSpPr>
        <xdr:spPr>
          <a:xfrm>
            <a:off x="7850188" y="9811545"/>
            <a:ext cx="0" cy="263524"/>
          </a:xfrm>
          <a:prstGeom prst="line">
            <a:avLst/>
          </a:prstGeom>
          <a:ln w="22225">
            <a:solidFill>
              <a:schemeClr val="accent4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/>
          <xdr:cNvCxnSpPr/>
        </xdr:nvCxnSpPr>
        <xdr:spPr>
          <a:xfrm flipV="1">
            <a:off x="7586662" y="9821864"/>
            <a:ext cx="254794" cy="792"/>
          </a:xfrm>
          <a:prstGeom prst="line">
            <a:avLst/>
          </a:prstGeom>
          <a:noFill/>
          <a:ln w="22225" cap="flat" cmpd="sng" algn="ctr">
            <a:solidFill>
              <a:schemeClr val="accent4">
                <a:lumMod val="75000"/>
              </a:schemeClr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20</xdr:col>
      <xdr:colOff>233363</xdr:colOff>
      <xdr:row>57</xdr:row>
      <xdr:rowOff>37625</xdr:rowOff>
    </xdr:from>
    <xdr:to>
      <xdr:col>20</xdr:col>
      <xdr:colOff>279082</xdr:colOff>
      <xdr:row>57</xdr:row>
      <xdr:rowOff>83344</xdr:rowOff>
    </xdr:to>
    <xdr:sp macro="" textlink="">
      <xdr:nvSpPr>
        <xdr:cNvPr id="11" name="Oval 10"/>
        <xdr:cNvSpPr/>
      </xdr:nvSpPr>
      <xdr:spPr>
        <a:xfrm>
          <a:off x="8796338" y="9896000"/>
          <a:ext cx="45719" cy="4571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526343</xdr:colOff>
      <xdr:row>55</xdr:row>
      <xdr:rowOff>149612</xdr:rowOff>
    </xdr:from>
    <xdr:to>
      <xdr:col>14</xdr:col>
      <xdr:colOff>321878</xdr:colOff>
      <xdr:row>58</xdr:row>
      <xdr:rowOff>68972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8729">
          <a:off x="5850818" y="9684137"/>
          <a:ext cx="452760" cy="405135"/>
        </a:xfrm>
        <a:prstGeom prst="rect">
          <a:avLst/>
        </a:prstGeom>
      </xdr:spPr>
    </xdr:pic>
    <xdr:clientData/>
  </xdr:twoCellAnchor>
  <xdr:twoCellAnchor>
    <xdr:from>
      <xdr:col>14</xdr:col>
      <xdr:colOff>228600</xdr:colOff>
      <xdr:row>57</xdr:row>
      <xdr:rowOff>73344</xdr:rowOff>
    </xdr:from>
    <xdr:to>
      <xdr:col>20</xdr:col>
      <xdr:colOff>114300</xdr:colOff>
      <xdr:row>57</xdr:row>
      <xdr:rowOff>119063</xdr:rowOff>
    </xdr:to>
    <xdr:sp macro="" textlink="">
      <xdr:nvSpPr>
        <xdr:cNvPr id="15" name="Rectangle 14"/>
        <xdr:cNvSpPr/>
      </xdr:nvSpPr>
      <xdr:spPr>
        <a:xfrm>
          <a:off x="6210300" y="9931719"/>
          <a:ext cx="2466975" cy="45719"/>
        </a:xfrm>
        <a:prstGeom prst="rect">
          <a:avLst/>
        </a:prstGeom>
        <a:pattFill prst="dotGrid">
          <a:fgClr>
            <a:schemeClr val="tx1">
              <a:lumMod val="50000"/>
              <a:lumOff val="50000"/>
            </a:schemeClr>
          </a:fgClr>
          <a:bgClr>
            <a:srgbClr val="FFFF00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133350</xdr:colOff>
      <xdr:row>25</xdr:row>
      <xdr:rowOff>171450</xdr:rowOff>
    </xdr:from>
    <xdr:to>
      <xdr:col>11</xdr:col>
      <xdr:colOff>257174</xdr:colOff>
      <xdr:row>26</xdr:row>
      <xdr:rowOff>104775</xdr:rowOff>
    </xdr:to>
    <xdr:sp macro="" textlink="">
      <xdr:nvSpPr>
        <xdr:cNvPr id="187" name="Right Arrow 186"/>
        <xdr:cNvSpPr/>
      </xdr:nvSpPr>
      <xdr:spPr>
        <a:xfrm>
          <a:off x="4257675" y="4438650"/>
          <a:ext cx="123824" cy="123825"/>
        </a:xfrm>
        <a:prstGeom prst="rightArrow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119062</xdr:colOff>
      <xdr:row>20</xdr:row>
      <xdr:rowOff>142876</xdr:rowOff>
    </xdr:from>
    <xdr:to>
      <xdr:col>20</xdr:col>
      <xdr:colOff>285750</xdr:colOff>
      <xdr:row>21</xdr:row>
      <xdr:rowOff>142876</xdr:rowOff>
    </xdr:to>
    <xdr:sp macro="" textlink="">
      <xdr:nvSpPr>
        <xdr:cNvPr id="3" name="TextBox 2"/>
        <xdr:cNvSpPr txBox="1"/>
      </xdr:nvSpPr>
      <xdr:spPr>
        <a:xfrm>
          <a:off x="7748587" y="3457576"/>
          <a:ext cx="52863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available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19</xdr:col>
      <xdr:colOff>109536</xdr:colOff>
      <xdr:row>21</xdr:row>
      <xdr:rowOff>28575</xdr:rowOff>
    </xdr:from>
    <xdr:to>
      <xdr:col>20</xdr:col>
      <xdr:colOff>304799</xdr:colOff>
      <xdr:row>22</xdr:row>
      <xdr:rowOff>28575</xdr:rowOff>
    </xdr:to>
    <xdr:sp macro="" textlink="">
      <xdr:nvSpPr>
        <xdr:cNvPr id="191" name="TextBox 190"/>
        <xdr:cNvSpPr txBox="1"/>
      </xdr:nvSpPr>
      <xdr:spPr>
        <a:xfrm>
          <a:off x="7739061" y="3533775"/>
          <a:ext cx="55721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reachable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20</xdr:col>
      <xdr:colOff>234563</xdr:colOff>
      <xdr:row>55</xdr:row>
      <xdr:rowOff>45117</xdr:rowOff>
    </xdr:from>
    <xdr:to>
      <xdr:col>21</xdr:col>
      <xdr:colOff>125026</xdr:colOff>
      <xdr:row>58</xdr:row>
      <xdr:rowOff>24157</xdr:rowOff>
    </xdr:to>
    <xdr:sp macro="" textlink="">
      <xdr:nvSpPr>
        <xdr:cNvPr id="442" name="TextBox 441"/>
        <xdr:cNvSpPr txBox="1"/>
      </xdr:nvSpPr>
      <xdr:spPr>
        <a:xfrm rot="2870993">
          <a:off x="8705624" y="9671556"/>
          <a:ext cx="464815" cy="2809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LS36</a:t>
          </a:r>
        </a:p>
      </xdr:txBody>
    </xdr:sp>
    <xdr:clientData/>
  </xdr:twoCellAnchor>
  <xdr:twoCellAnchor>
    <xdr:from>
      <xdr:col>19</xdr:col>
      <xdr:colOff>185739</xdr:colOff>
      <xdr:row>58</xdr:row>
      <xdr:rowOff>45244</xdr:rowOff>
    </xdr:from>
    <xdr:to>
      <xdr:col>20</xdr:col>
      <xdr:colOff>109538</xdr:colOff>
      <xdr:row>59</xdr:row>
      <xdr:rowOff>150019</xdr:rowOff>
    </xdr:to>
    <xdr:sp macro="" textlink="">
      <xdr:nvSpPr>
        <xdr:cNvPr id="10" name="Rectangle 9"/>
        <xdr:cNvSpPr/>
      </xdr:nvSpPr>
      <xdr:spPr>
        <a:xfrm>
          <a:off x="8358189" y="10065544"/>
          <a:ext cx="314324" cy="266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261938</xdr:colOff>
      <xdr:row>58</xdr:row>
      <xdr:rowOff>52388</xdr:rowOff>
    </xdr:from>
    <xdr:to>
      <xdr:col>20</xdr:col>
      <xdr:colOff>100013</xdr:colOff>
      <xdr:row>59</xdr:row>
      <xdr:rowOff>85725</xdr:rowOff>
    </xdr:to>
    <xdr:sp macro="" textlink="">
      <xdr:nvSpPr>
        <xdr:cNvPr id="30" name="Freeform 29"/>
        <xdr:cNvSpPr/>
      </xdr:nvSpPr>
      <xdr:spPr>
        <a:xfrm>
          <a:off x="8434388" y="10072688"/>
          <a:ext cx="228600" cy="195262"/>
        </a:xfrm>
        <a:custGeom>
          <a:avLst/>
          <a:gdLst>
            <a:gd name="connsiteX0" fmla="*/ 0 w 200025"/>
            <a:gd name="connsiteY0" fmla="*/ 0 h 195262"/>
            <a:gd name="connsiteX1" fmla="*/ 33338 w 200025"/>
            <a:gd name="connsiteY1" fmla="*/ 57150 h 195262"/>
            <a:gd name="connsiteX2" fmla="*/ 52388 w 200025"/>
            <a:gd name="connsiteY2" fmla="*/ 76200 h 195262"/>
            <a:gd name="connsiteX3" fmla="*/ 66675 w 200025"/>
            <a:gd name="connsiteY3" fmla="*/ 100012 h 195262"/>
            <a:gd name="connsiteX4" fmla="*/ 95250 w 200025"/>
            <a:gd name="connsiteY4" fmla="*/ 128587 h 195262"/>
            <a:gd name="connsiteX5" fmla="*/ 133350 w 200025"/>
            <a:gd name="connsiteY5" fmla="*/ 157162 h 195262"/>
            <a:gd name="connsiteX6" fmla="*/ 157163 w 200025"/>
            <a:gd name="connsiteY6" fmla="*/ 176212 h 195262"/>
            <a:gd name="connsiteX7" fmla="*/ 200025 w 200025"/>
            <a:gd name="connsiteY7" fmla="*/ 195262 h 195262"/>
            <a:gd name="connsiteX8" fmla="*/ 200025 w 200025"/>
            <a:gd name="connsiteY8" fmla="*/ 195262 h 195262"/>
            <a:gd name="connsiteX9" fmla="*/ 200025 w 200025"/>
            <a:gd name="connsiteY9" fmla="*/ 195262 h 1952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200025" h="195262">
              <a:moveTo>
                <a:pt x="0" y="0"/>
              </a:moveTo>
              <a:lnTo>
                <a:pt x="33338" y="57150"/>
              </a:lnTo>
              <a:lnTo>
                <a:pt x="52388" y="76200"/>
              </a:lnTo>
              <a:lnTo>
                <a:pt x="66675" y="100012"/>
              </a:lnTo>
              <a:lnTo>
                <a:pt x="95250" y="128587"/>
              </a:lnTo>
              <a:lnTo>
                <a:pt x="133350" y="157162"/>
              </a:lnTo>
              <a:lnTo>
                <a:pt x="157163" y="176212"/>
              </a:lnTo>
              <a:lnTo>
                <a:pt x="200025" y="195262"/>
              </a:lnTo>
              <a:lnTo>
                <a:pt x="200025" y="195262"/>
              </a:lnTo>
              <a:lnTo>
                <a:pt x="200025" y="195262"/>
              </a:lnTo>
            </a:path>
          </a:pathLst>
        </a:cu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201929</xdr:colOff>
      <xdr:row>58</xdr:row>
      <xdr:rowOff>20478</xdr:rowOff>
    </xdr:from>
    <xdr:to>
      <xdr:col>20</xdr:col>
      <xdr:colOff>247648</xdr:colOff>
      <xdr:row>59</xdr:row>
      <xdr:rowOff>157162</xdr:rowOff>
    </xdr:to>
    <xdr:sp macro="" textlink="">
      <xdr:nvSpPr>
        <xdr:cNvPr id="197" name="Rectangle 196"/>
        <xdr:cNvSpPr/>
      </xdr:nvSpPr>
      <xdr:spPr>
        <a:xfrm rot="16200000" flipV="1">
          <a:off x="8638459" y="10167223"/>
          <a:ext cx="298609" cy="45719"/>
        </a:xfrm>
        <a:prstGeom prst="rect">
          <a:avLst/>
        </a:prstGeom>
        <a:pattFill prst="dotGrid">
          <a:fgClr>
            <a:sysClr val="windowText" lastClr="000000">
              <a:lumMod val="50000"/>
              <a:lumOff val="50000"/>
            </a:sysClr>
          </a:fgClr>
          <a:bgClr>
            <a:srgbClr val="FFFF00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447676</xdr:colOff>
      <xdr:row>72</xdr:row>
      <xdr:rowOff>1</xdr:rowOff>
    </xdr:from>
    <xdr:to>
      <xdr:col>19</xdr:col>
      <xdr:colOff>127000</xdr:colOff>
      <xdr:row>73</xdr:row>
      <xdr:rowOff>42864</xdr:rowOff>
    </xdr:to>
    <xdr:grpSp>
      <xdr:nvGrpSpPr>
        <xdr:cNvPr id="49" name="Group 48"/>
        <xdr:cNvGrpSpPr/>
      </xdr:nvGrpSpPr>
      <xdr:grpSpPr>
        <a:xfrm>
          <a:off x="7138036" y="12344401"/>
          <a:ext cx="799464" cy="202883"/>
          <a:chOff x="7448551" y="12287251"/>
          <a:chExt cx="850899" cy="204788"/>
        </a:xfrm>
      </xdr:grpSpPr>
      <xdr:sp macro="" textlink="">
        <xdr:nvSpPr>
          <xdr:cNvPr id="208" name="TextBox 207"/>
          <xdr:cNvSpPr txBox="1"/>
        </xdr:nvSpPr>
        <xdr:spPr>
          <a:xfrm>
            <a:off x="7727949" y="12287251"/>
            <a:ext cx="376239" cy="2047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aramond" panose="02020404030301010803" pitchFamily="18" charset="0"/>
              </a:rPr>
              <a:t>30"</a:t>
            </a:r>
          </a:p>
        </xdr:txBody>
      </xdr:sp>
      <xdr:cxnSp macro="">
        <xdr:nvCxnSpPr>
          <xdr:cNvPr id="39" name="Straight Arrow Connector 38"/>
          <xdr:cNvCxnSpPr/>
        </xdr:nvCxnSpPr>
        <xdr:spPr>
          <a:xfrm>
            <a:off x="8035925" y="12417425"/>
            <a:ext cx="263525" cy="0"/>
          </a:xfrm>
          <a:prstGeom prst="straightConnector1">
            <a:avLst/>
          </a:prstGeom>
          <a:ln>
            <a:solidFill>
              <a:schemeClr val="tx1"/>
            </a:solidFill>
            <a:headEnd type="none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/>
          <xdr:cNvCxnSpPr/>
        </xdr:nvCxnSpPr>
        <xdr:spPr>
          <a:xfrm flipH="1">
            <a:off x="7448551" y="12414250"/>
            <a:ext cx="298449" cy="3176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323056</xdr:colOff>
      <xdr:row>61</xdr:row>
      <xdr:rowOff>96046</xdr:rowOff>
    </xdr:from>
    <xdr:to>
      <xdr:col>20</xdr:col>
      <xdr:colOff>137319</xdr:colOff>
      <xdr:row>63</xdr:row>
      <xdr:rowOff>148435</xdr:rowOff>
    </xdr:to>
    <xdr:sp macro="" textlink="">
      <xdr:nvSpPr>
        <xdr:cNvPr id="221" name="TextBox 220"/>
        <xdr:cNvSpPr txBox="1"/>
      </xdr:nvSpPr>
      <xdr:spPr>
        <a:xfrm rot="5400000">
          <a:off x="8409780" y="10687847"/>
          <a:ext cx="376239" cy="2047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aramond" panose="02020404030301010803" pitchFamily="18" charset="0"/>
              <a:ea typeface="+mn-ea"/>
              <a:cs typeface="+mn-cs"/>
            </a:rPr>
            <a:t>30"</a:t>
          </a:r>
        </a:p>
      </xdr:txBody>
    </xdr:sp>
    <xdr:clientData/>
  </xdr:twoCellAnchor>
  <xdr:twoCellAnchor>
    <xdr:from>
      <xdr:col>20</xdr:col>
      <xdr:colOff>23020</xdr:colOff>
      <xdr:row>63</xdr:row>
      <xdr:rowOff>92870</xdr:rowOff>
    </xdr:from>
    <xdr:to>
      <xdr:col>20</xdr:col>
      <xdr:colOff>23020</xdr:colOff>
      <xdr:row>65</xdr:row>
      <xdr:rowOff>32545</xdr:rowOff>
    </xdr:to>
    <xdr:cxnSp macro="">
      <xdr:nvCxnSpPr>
        <xdr:cNvPr id="222" name="Straight Arrow Connector 221"/>
        <xdr:cNvCxnSpPr/>
      </xdr:nvCxnSpPr>
      <xdr:spPr>
        <a:xfrm rot="5400000">
          <a:off x="8454232" y="11054558"/>
          <a:ext cx="263525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headEnd type="none"/>
          <a:tailEnd type="stealth"/>
        </a:ln>
        <a:effectLst/>
      </xdr:spPr>
    </xdr:cxnSp>
    <xdr:clientData/>
  </xdr:twoCellAnchor>
  <xdr:twoCellAnchor>
    <xdr:from>
      <xdr:col>20</xdr:col>
      <xdr:colOff>22225</xdr:colOff>
      <xdr:row>60</xdr:row>
      <xdr:rowOff>50803</xdr:rowOff>
    </xdr:from>
    <xdr:to>
      <xdr:col>20</xdr:col>
      <xdr:colOff>22226</xdr:colOff>
      <xdr:row>61</xdr:row>
      <xdr:rowOff>146050</xdr:rowOff>
    </xdr:to>
    <xdr:cxnSp macro="">
      <xdr:nvCxnSpPr>
        <xdr:cNvPr id="223" name="Straight Arrow Connector 222"/>
        <xdr:cNvCxnSpPr/>
      </xdr:nvCxnSpPr>
      <xdr:spPr>
        <a:xfrm flipV="1">
          <a:off x="8585200" y="10394953"/>
          <a:ext cx="1" cy="25717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stealth"/>
        </a:ln>
        <a:effectLst/>
      </xdr:spPr>
    </xdr:cxnSp>
    <xdr:clientData/>
  </xdr:twoCellAnchor>
  <xdr:twoCellAnchor editAs="oneCell">
    <xdr:from>
      <xdr:col>0</xdr:col>
      <xdr:colOff>45720</xdr:colOff>
      <xdr:row>0</xdr:row>
      <xdr:rowOff>30480</xdr:rowOff>
    </xdr:from>
    <xdr:to>
      <xdr:col>11</xdr:col>
      <xdr:colOff>114678</xdr:colOff>
      <xdr:row>4</xdr:row>
      <xdr:rowOff>29020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720" y="30480"/>
          <a:ext cx="4359018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38101</xdr:colOff>
      <xdr:row>51</xdr:row>
      <xdr:rowOff>19050</xdr:rowOff>
    </xdr:from>
    <xdr:to>
      <xdr:col>19</xdr:col>
      <xdr:colOff>23814</xdr:colOff>
      <xdr:row>52</xdr:row>
      <xdr:rowOff>133349</xdr:rowOff>
    </xdr:to>
    <xdr:grpSp>
      <xdr:nvGrpSpPr>
        <xdr:cNvPr id="207" name="Group 206"/>
        <xdr:cNvGrpSpPr/>
      </xdr:nvGrpSpPr>
      <xdr:grpSpPr>
        <a:xfrm>
          <a:off x="7191376" y="9239250"/>
          <a:ext cx="452438" cy="276224"/>
          <a:chOff x="5172075" y="9072563"/>
          <a:chExt cx="361950" cy="214312"/>
        </a:xfrm>
      </xdr:grpSpPr>
      <xdr:sp macro="" textlink="">
        <xdr:nvSpPr>
          <xdr:cNvPr id="213" name="Block Arc 212"/>
          <xdr:cNvSpPr/>
        </xdr:nvSpPr>
        <xdr:spPr>
          <a:xfrm>
            <a:off x="5172075" y="9072563"/>
            <a:ext cx="361950" cy="180975"/>
          </a:xfrm>
          <a:prstGeom prst="blockArc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9525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214" name="Oval 213"/>
          <xdr:cNvSpPr/>
        </xdr:nvSpPr>
        <xdr:spPr>
          <a:xfrm>
            <a:off x="5186363" y="9120187"/>
            <a:ext cx="328612" cy="166688"/>
          </a:xfrm>
          <a:prstGeom prst="ellipse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15</xdr:col>
      <xdr:colOff>338138</xdr:colOff>
      <xdr:row>51</xdr:row>
      <xdr:rowOff>19050</xdr:rowOff>
    </xdr:from>
    <xdr:to>
      <xdr:col>16</xdr:col>
      <xdr:colOff>219076</xdr:colOff>
      <xdr:row>52</xdr:row>
      <xdr:rowOff>133349</xdr:rowOff>
    </xdr:to>
    <xdr:grpSp>
      <xdr:nvGrpSpPr>
        <xdr:cNvPr id="208" name="Group 207"/>
        <xdr:cNvGrpSpPr/>
      </xdr:nvGrpSpPr>
      <xdr:grpSpPr>
        <a:xfrm>
          <a:off x="6300788" y="9239250"/>
          <a:ext cx="452438" cy="276224"/>
          <a:chOff x="5172075" y="9072563"/>
          <a:chExt cx="361950" cy="214312"/>
        </a:xfrm>
      </xdr:grpSpPr>
      <xdr:sp macro="" textlink="">
        <xdr:nvSpPr>
          <xdr:cNvPr id="211" name="Block Arc 210"/>
          <xdr:cNvSpPr/>
        </xdr:nvSpPr>
        <xdr:spPr>
          <a:xfrm>
            <a:off x="5172075" y="9072563"/>
            <a:ext cx="361950" cy="180975"/>
          </a:xfrm>
          <a:prstGeom prst="blockArc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9525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212" name="Oval 211"/>
          <xdr:cNvSpPr/>
        </xdr:nvSpPr>
        <xdr:spPr>
          <a:xfrm>
            <a:off x="5186363" y="9120187"/>
            <a:ext cx="328612" cy="166688"/>
          </a:xfrm>
          <a:prstGeom prst="ellipse">
            <a:avLst/>
          </a:prstGeom>
          <a:pattFill prst="pct25">
            <a:fgClr>
              <a:srgbClr val="5B9BD5"/>
            </a:fgClr>
            <a:bgClr>
              <a:sysClr val="window" lastClr="FFFFFF"/>
            </a:bgClr>
          </a:pattFill>
          <a:ln w="635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16</xdr:col>
      <xdr:colOff>292755</xdr:colOff>
      <xdr:row>67</xdr:row>
      <xdr:rowOff>30134</xdr:rowOff>
    </xdr:from>
    <xdr:to>
      <xdr:col>20</xdr:col>
      <xdr:colOff>214627</xdr:colOff>
      <xdr:row>72</xdr:row>
      <xdr:rowOff>142268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8399711">
          <a:off x="7574736" y="11417153"/>
          <a:ext cx="921759" cy="14839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342900</xdr:colOff>
          <xdr:row>3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4763</xdr:colOff>
      <xdr:row>55</xdr:row>
      <xdr:rowOff>104775</xdr:rowOff>
    </xdr:from>
    <xdr:to>
      <xdr:col>0</xdr:col>
      <xdr:colOff>95250</xdr:colOff>
      <xdr:row>76</xdr:row>
      <xdr:rowOff>157161</xdr:rowOff>
    </xdr:to>
    <xdr:sp macro="" textlink="">
      <xdr:nvSpPr>
        <xdr:cNvPr id="4" name="Rectangle 3"/>
        <xdr:cNvSpPr/>
      </xdr:nvSpPr>
      <xdr:spPr>
        <a:xfrm>
          <a:off x="4763" y="9829800"/>
          <a:ext cx="90487" cy="34528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90488</xdr:colOff>
      <xdr:row>41</xdr:row>
      <xdr:rowOff>133349</xdr:rowOff>
    </xdr:from>
    <xdr:to>
      <xdr:col>12</xdr:col>
      <xdr:colOff>361954</xdr:colOff>
      <xdr:row>52</xdr:row>
      <xdr:rowOff>104775</xdr:rowOff>
    </xdr:to>
    <xdr:grpSp>
      <xdr:nvGrpSpPr>
        <xdr:cNvPr id="5" name="Group 4"/>
        <xdr:cNvGrpSpPr/>
      </xdr:nvGrpSpPr>
      <xdr:grpSpPr>
        <a:xfrm>
          <a:off x="2881313" y="7715249"/>
          <a:ext cx="1947866" cy="1771651"/>
          <a:chOff x="760731" y="10233284"/>
          <a:chExt cx="2372777" cy="2149216"/>
        </a:xfrm>
      </xdr:grpSpPr>
      <xdr:grpSp>
        <xdr:nvGrpSpPr>
          <xdr:cNvPr id="6" name="Group 5"/>
          <xdr:cNvGrpSpPr/>
        </xdr:nvGrpSpPr>
        <xdr:grpSpPr>
          <a:xfrm>
            <a:off x="999219" y="10460036"/>
            <a:ext cx="1897984" cy="1914526"/>
            <a:chOff x="675369" y="10491786"/>
            <a:chExt cx="1897984" cy="1914526"/>
          </a:xfrm>
        </xdr:grpSpPr>
        <xdr:sp macro="" textlink="">
          <xdr:nvSpPr>
            <xdr:cNvPr id="29" name="Freeform 28"/>
            <xdr:cNvSpPr/>
          </xdr:nvSpPr>
          <xdr:spPr>
            <a:xfrm>
              <a:off x="1997075" y="10893424"/>
              <a:ext cx="466725" cy="854075"/>
            </a:xfrm>
            <a:custGeom>
              <a:avLst/>
              <a:gdLst>
                <a:gd name="connsiteX0" fmla="*/ 466725 w 466725"/>
                <a:gd name="connsiteY0" fmla="*/ 0 h 1111250"/>
                <a:gd name="connsiteX1" fmla="*/ 460375 w 466725"/>
                <a:gd name="connsiteY1" fmla="*/ 952500 h 1111250"/>
                <a:gd name="connsiteX2" fmla="*/ 0 w 466725"/>
                <a:gd name="connsiteY2" fmla="*/ 1111250 h 1111250"/>
                <a:gd name="connsiteX3" fmla="*/ 0 w 466725"/>
                <a:gd name="connsiteY3" fmla="*/ 155575 h 1111250"/>
                <a:gd name="connsiteX4" fmla="*/ 466725 w 466725"/>
                <a:gd name="connsiteY4" fmla="*/ 0 h 11112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66725" h="1111250">
                  <a:moveTo>
                    <a:pt x="466725" y="0"/>
                  </a:moveTo>
                  <a:cubicBezTo>
                    <a:pt x="464608" y="317500"/>
                    <a:pt x="462492" y="635000"/>
                    <a:pt x="460375" y="952500"/>
                  </a:cubicBezTo>
                  <a:lnTo>
                    <a:pt x="0" y="1111250"/>
                  </a:lnTo>
                  <a:lnTo>
                    <a:pt x="0" y="155575"/>
                  </a:lnTo>
                  <a:lnTo>
                    <a:pt x="466725" y="0"/>
                  </a:lnTo>
                  <a:close/>
                </a:path>
              </a:pathLst>
            </a:cu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30" name="Group 29"/>
            <xdr:cNvGrpSpPr/>
          </xdr:nvGrpSpPr>
          <xdr:grpSpPr>
            <a:xfrm>
              <a:off x="675369" y="10491786"/>
              <a:ext cx="1897984" cy="1914526"/>
              <a:chOff x="503125" y="10066336"/>
              <a:chExt cx="1897984" cy="1914526"/>
            </a:xfrm>
          </xdr:grpSpPr>
          <xdr:grpSp>
            <xdr:nvGrpSpPr>
              <xdr:cNvPr id="39" name="Group 38"/>
              <xdr:cNvGrpSpPr/>
            </xdr:nvGrpSpPr>
            <xdr:grpSpPr>
              <a:xfrm>
                <a:off x="503125" y="10066336"/>
                <a:ext cx="1897984" cy="1914526"/>
                <a:chOff x="1827666" y="10314668"/>
                <a:chExt cx="1899345" cy="1914526"/>
              </a:xfrm>
            </xdr:grpSpPr>
            <xdr:cxnSp macro="">
              <xdr:nvCxnSpPr>
                <xdr:cNvPr id="41" name="Straight Connector 40"/>
                <xdr:cNvCxnSpPr/>
              </xdr:nvCxnSpPr>
              <xdr:spPr>
                <a:xfrm flipV="1">
                  <a:off x="2489767" y="10314669"/>
                  <a:ext cx="1236549" cy="6349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cxnSp macro="">
              <xdr:nvCxnSpPr>
                <xdr:cNvPr id="42" name="Straight Connector 41"/>
                <xdr:cNvCxnSpPr/>
              </xdr:nvCxnSpPr>
              <xdr:spPr>
                <a:xfrm flipV="1">
                  <a:off x="1830841" y="10317843"/>
                  <a:ext cx="656545" cy="215900"/>
                </a:xfrm>
                <a:prstGeom prst="line">
                  <a:avLst/>
                </a:prstGeom>
                <a:noFill/>
                <a:ln w="6350" cap="flat" cmpd="sng" algn="ctr">
                  <a:solidFill>
                    <a:sysClr val="windowText" lastClr="000000"/>
                  </a:solidFill>
                  <a:prstDash val="solid"/>
                  <a:miter lim="800000"/>
                </a:ln>
                <a:effectLst/>
              </xdr:spPr>
            </xdr:cxnSp>
            <xdr:grpSp>
              <xdr:nvGrpSpPr>
                <xdr:cNvPr id="43" name="Group 42"/>
                <xdr:cNvGrpSpPr/>
              </xdr:nvGrpSpPr>
              <xdr:grpSpPr>
                <a:xfrm>
                  <a:off x="1827666" y="10314668"/>
                  <a:ext cx="1899345" cy="1914526"/>
                  <a:chOff x="1827666" y="10314668"/>
                  <a:chExt cx="1899345" cy="1914526"/>
                </a:xfrm>
              </xdr:grpSpPr>
              <xdr:cxnSp macro="">
                <xdr:nvCxnSpPr>
                  <xdr:cNvPr id="44" name="Straight Connector 43"/>
                  <xdr:cNvCxnSpPr/>
                </xdr:nvCxnSpPr>
                <xdr:spPr>
                  <a:xfrm flipV="1">
                    <a:off x="1840365" y="11606893"/>
                    <a:ext cx="1181101" cy="2381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cxnSp macro="">
                <xdr:nvCxnSpPr>
                  <xdr:cNvPr id="45" name="Straight Connector 44"/>
                  <xdr:cNvCxnSpPr>
                    <a:stCxn id="29" idx="2"/>
                  </xdr:cNvCxnSpPr>
                </xdr:nvCxnSpPr>
                <xdr:spPr>
                  <a:xfrm flipV="1">
                    <a:off x="3150319" y="11418774"/>
                    <a:ext cx="468841" cy="151608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  <xdr:grpSp>
                <xdr:nvGrpSpPr>
                  <xdr:cNvPr id="46" name="Group 45"/>
                  <xdr:cNvGrpSpPr/>
                </xdr:nvGrpSpPr>
                <xdr:grpSpPr>
                  <a:xfrm>
                    <a:off x="1827666" y="10314668"/>
                    <a:ext cx="1899345" cy="1914526"/>
                    <a:chOff x="1827666" y="10314668"/>
                    <a:chExt cx="1899345" cy="1914526"/>
                  </a:xfrm>
                </xdr:grpSpPr>
                <xdr:grpSp>
                  <xdr:nvGrpSpPr>
                    <xdr:cNvPr id="49" name="Group 48"/>
                    <xdr:cNvGrpSpPr/>
                  </xdr:nvGrpSpPr>
                  <xdr:grpSpPr>
                    <a:xfrm>
                      <a:off x="1827666" y="10532155"/>
                      <a:ext cx="1244600" cy="1695450"/>
                      <a:chOff x="2527300" y="10364787"/>
                      <a:chExt cx="1244600" cy="1695450"/>
                    </a:xfrm>
                  </xdr:grpSpPr>
                  <xdr:cxnSp macro="">
                    <xdr:nvCxnSpPr>
                      <xdr:cNvPr id="64" name="Straight Connector 63"/>
                      <xdr:cNvCxnSpPr/>
                    </xdr:nvCxnSpPr>
                    <xdr:spPr>
                      <a:xfrm>
                        <a:off x="2532062" y="10364787"/>
                        <a:ext cx="0" cy="169545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5" name="Straight Connector 64"/>
                      <xdr:cNvCxnSpPr/>
                    </xdr:nvCxnSpPr>
                    <xdr:spPr>
                      <a:xfrm>
                        <a:off x="3770313" y="10369550"/>
                        <a:ext cx="0" cy="1238018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6" name="Straight Connector 65"/>
                      <xdr:cNvCxnSpPr/>
                    </xdr:nvCxnSpPr>
                    <xdr:spPr>
                      <a:xfrm>
                        <a:off x="3603625" y="11607567"/>
                        <a:ext cx="0" cy="45267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7" name="Straight Connector 66"/>
                      <xdr:cNvCxnSpPr/>
                    </xdr:nvCxnSpPr>
                    <xdr:spPr>
                      <a:xfrm>
                        <a:off x="2527300" y="12055475"/>
                        <a:ext cx="1076325" cy="3175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8" name="Straight Connector 67"/>
                      <xdr:cNvCxnSpPr/>
                    </xdr:nvCxnSpPr>
                    <xdr:spPr>
                      <a:xfrm>
                        <a:off x="2532062" y="10364787"/>
                        <a:ext cx="1239838" cy="4763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9" name="Straight Connector 68"/>
                      <xdr:cNvCxnSpPr/>
                    </xdr:nvCxnSpPr>
                    <xdr:spPr>
                      <a:xfrm>
                        <a:off x="3562961" y="11605015"/>
                        <a:ext cx="205764" cy="0"/>
                      </a:xfrm>
                      <a:prstGeom prst="line">
                        <a:avLst/>
                      </a:prstGeom>
                      <a:ln>
                        <a:solidFill>
                          <a:sysClr val="windowText" lastClr="000000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50" name="Straight Connector 49"/>
                    <xdr:cNvCxnSpPr/>
                  </xdr:nvCxnSpPr>
                  <xdr:spPr>
                    <a:xfrm flipV="1">
                      <a:off x="3069091" y="10317843"/>
                      <a:ext cx="657225" cy="215900"/>
                    </a:xfrm>
                    <a:prstGeom prst="line">
                      <a:avLst/>
                    </a:prstGeom>
                    <a:ln>
                      <a:solidFill>
                        <a:sysClr val="windowText" lastClr="000000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1" name="Straight Connector 50"/>
                    <xdr:cNvCxnSpPr/>
                  </xdr:nvCxnSpPr>
                  <xdr:spPr>
                    <a:xfrm flipV="1">
                      <a:off x="3145291" y="10441668"/>
                      <a:ext cx="504825" cy="17145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2" name="Straight Connector 51"/>
                    <xdr:cNvCxnSpPr/>
                  </xdr:nvCxnSpPr>
                  <xdr:spPr>
                    <a:xfrm flipV="1">
                      <a:off x="3069786" y="11549743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3" name="Straight Connector 52"/>
                    <xdr:cNvCxnSpPr/>
                  </xdr:nvCxnSpPr>
                  <xdr:spPr>
                    <a:xfrm flipV="1">
                      <a:off x="3148466" y="11496445"/>
                      <a:ext cx="501650" cy="15875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4" name="Straight Connector 53"/>
                    <xdr:cNvCxnSpPr/>
                  </xdr:nvCxnSpPr>
                  <xdr:spPr>
                    <a:xfrm flipV="1">
                      <a:off x="3024641" y="10533743"/>
                      <a:ext cx="0" cy="1235415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5" name="Straight Connector 54"/>
                    <xdr:cNvCxnSpPr/>
                  </xdr:nvCxnSpPr>
                  <xdr:spPr>
                    <a:xfrm flipV="1">
                      <a:off x="3148466" y="10508343"/>
                      <a:ext cx="0" cy="123481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6" name="Straight Connector 55"/>
                    <xdr:cNvCxnSpPr/>
                  </xdr:nvCxnSpPr>
                  <xdr:spPr>
                    <a:xfrm flipV="1">
                      <a:off x="2902630" y="12013293"/>
                      <a:ext cx="658586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7" name="Straight Connector 56"/>
                    <xdr:cNvCxnSpPr/>
                  </xdr:nvCxnSpPr>
                  <xdr:spPr>
                    <a:xfrm flipV="1">
                      <a:off x="3650117" y="10340069"/>
                      <a:ext cx="0" cy="123843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8" name="Straight Connector 57"/>
                    <xdr:cNvCxnSpPr/>
                  </xdr:nvCxnSpPr>
                  <xdr:spPr>
                    <a:xfrm flipV="1">
                      <a:off x="3723140" y="10317843"/>
                      <a:ext cx="0" cy="1233697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59" name="Straight Connector 58"/>
                    <xdr:cNvCxnSpPr/>
                  </xdr:nvCxnSpPr>
                  <xdr:spPr>
                    <a:xfrm flipV="1">
                      <a:off x="3561216" y="11613166"/>
                      <a:ext cx="0" cy="39695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0" name="Straight Connector 59"/>
                    <xdr:cNvCxnSpPr/>
                  </xdr:nvCxnSpPr>
                  <xdr:spPr>
                    <a:xfrm flipV="1">
                      <a:off x="3025435" y="10314668"/>
                      <a:ext cx="657225" cy="21590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1" name="Straight Connector 60"/>
                    <xdr:cNvCxnSpPr/>
                  </xdr:nvCxnSpPr>
                  <xdr:spPr>
                    <a:xfrm flipV="1">
                      <a:off x="3148466" y="11480569"/>
                      <a:ext cx="476250" cy="1555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2" name="Straight Connector 61"/>
                    <xdr:cNvCxnSpPr/>
                  </xdr:nvCxnSpPr>
                  <xdr:spPr>
                    <a:xfrm flipH="1" flipV="1">
                      <a:off x="3621541" y="10454369"/>
                      <a:ext cx="2315" cy="1034582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63" name="Straight Connector 62"/>
                    <xdr:cNvCxnSpPr/>
                  </xdr:nvCxnSpPr>
                  <xdr:spPr>
                    <a:xfrm flipV="1">
                      <a:off x="2862943" y="11777823"/>
                      <a:ext cx="0" cy="45137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cxnSp macro="">
                <xdr:nvCxnSpPr>
                  <xdr:cNvPr id="47" name="Straight Connector 46"/>
                  <xdr:cNvCxnSpPr/>
                </xdr:nvCxnSpPr>
                <xdr:spPr>
                  <a:xfrm flipV="1">
                    <a:off x="3147672" y="11416394"/>
                    <a:ext cx="476251" cy="7143"/>
                  </a:xfrm>
                  <a:prstGeom prst="line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ysDash"/>
                    <a:miter lim="800000"/>
                  </a:ln>
                  <a:effectLst/>
                </xdr:spPr>
              </xdr:cxnSp>
            </xdr:grpSp>
          </xdr:grpSp>
          <xdr:cxnSp macro="">
            <xdr:nvCxnSpPr>
              <xdr:cNvPr id="40" name="Straight Connector 39"/>
              <xdr:cNvCxnSpPr/>
            </xdr:nvCxnSpPr>
            <xdr:spPr>
              <a:xfrm>
                <a:off x="2287701" y="11237909"/>
                <a:ext cx="30955" cy="10319"/>
              </a:xfrm>
              <a:prstGeom prst="line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</xdr:cxnSp>
        </xdr:grpSp>
        <xdr:sp macro="" textlink="">
          <xdr:nvSpPr>
            <xdr:cNvPr id="31" name="Rectangle 30"/>
            <xdr:cNvSpPr/>
          </xdr:nvSpPr>
          <xdr:spPr>
            <a:xfrm>
              <a:off x="714375" y="10715625"/>
              <a:ext cx="1149350" cy="1060450"/>
            </a:xfrm>
            <a:prstGeom prst="rect">
              <a:avLst/>
            </a:prstGeom>
            <a:pattFill prst="wdUp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2" name="Freeform 31"/>
            <xdr:cNvSpPr/>
          </xdr:nvSpPr>
          <xdr:spPr>
            <a:xfrm>
              <a:off x="771525" y="10496550"/>
              <a:ext cx="1704975" cy="209550"/>
            </a:xfrm>
            <a:custGeom>
              <a:avLst/>
              <a:gdLst>
                <a:gd name="connsiteX0" fmla="*/ 625475 w 1793875"/>
                <a:gd name="connsiteY0" fmla="*/ 12700 h 219075"/>
                <a:gd name="connsiteX1" fmla="*/ 1793875 w 1793875"/>
                <a:gd name="connsiteY1" fmla="*/ 0 h 219075"/>
                <a:gd name="connsiteX2" fmla="*/ 1165225 w 1793875"/>
                <a:gd name="connsiteY2" fmla="*/ 219075 h 219075"/>
                <a:gd name="connsiteX3" fmla="*/ 0 w 1793875"/>
                <a:gd name="connsiteY3" fmla="*/ 215900 h 219075"/>
                <a:gd name="connsiteX4" fmla="*/ 625475 w 1793875"/>
                <a:gd name="connsiteY4" fmla="*/ 12700 h 2190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793875" h="219075">
                  <a:moveTo>
                    <a:pt x="625475" y="12700"/>
                  </a:moveTo>
                  <a:lnTo>
                    <a:pt x="1793875" y="0"/>
                  </a:lnTo>
                  <a:lnTo>
                    <a:pt x="1165225" y="219075"/>
                  </a:lnTo>
                  <a:lnTo>
                    <a:pt x="0" y="215900"/>
                  </a:lnTo>
                  <a:lnTo>
                    <a:pt x="625475" y="12700"/>
                  </a:lnTo>
                  <a:close/>
                </a:path>
              </a:pathLst>
            </a:custGeom>
            <a:pattFill prst="wdDnDiag">
              <a:fgClr>
                <a:schemeClr val="accent1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3" name="Straight Connector 32"/>
            <xdr:cNvCxnSpPr/>
          </xdr:nvCxnSpPr>
          <xdr:spPr>
            <a:xfrm flipV="1">
              <a:off x="866775" y="10788650"/>
              <a:ext cx="3175" cy="22542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4" name="Freeform 33"/>
            <xdr:cNvSpPr/>
          </xdr:nvSpPr>
          <xdr:spPr>
            <a:xfrm>
              <a:off x="1946275" y="10566400"/>
              <a:ext cx="587375" cy="476250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  <a:prstDash val="sys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35" name="Straight Connector 34"/>
            <xdr:cNvCxnSpPr/>
          </xdr:nvCxnSpPr>
          <xdr:spPr>
            <a:xfrm flipV="1">
              <a:off x="1993900" y="10928350"/>
              <a:ext cx="466725" cy="15875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6" name="Straight Connector 35"/>
            <xdr:cNvCxnSpPr/>
          </xdr:nvCxnSpPr>
          <xdr:spPr>
            <a:xfrm>
              <a:off x="879475" y="10785475"/>
              <a:ext cx="981075" cy="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cxnSp macro="">
          <xdr:nvCxnSpPr>
            <xdr:cNvPr id="37" name="Straight Connector 36"/>
            <xdr:cNvCxnSpPr/>
          </xdr:nvCxnSpPr>
          <xdr:spPr>
            <a:xfrm>
              <a:off x="860425" y="11029950"/>
              <a:ext cx="1012826" cy="3176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</xdr:cxnSp>
        <xdr:sp macro="" textlink="">
          <xdr:nvSpPr>
            <xdr:cNvPr id="38" name="Freeform 37"/>
            <xdr:cNvSpPr/>
          </xdr:nvSpPr>
          <xdr:spPr>
            <a:xfrm>
              <a:off x="1981200" y="10604500"/>
              <a:ext cx="523875" cy="396875"/>
            </a:xfrm>
            <a:custGeom>
              <a:avLst/>
              <a:gdLst>
                <a:gd name="connsiteX0" fmla="*/ 469900 w 473075"/>
                <a:gd name="connsiteY0" fmla="*/ 206375 h 365125"/>
                <a:gd name="connsiteX1" fmla="*/ 473075 w 473075"/>
                <a:gd name="connsiteY1" fmla="*/ 0 h 365125"/>
                <a:gd name="connsiteX2" fmla="*/ 0 w 473075"/>
                <a:gd name="connsiteY2" fmla="*/ 155575 h 365125"/>
                <a:gd name="connsiteX3" fmla="*/ 0 w 473075"/>
                <a:gd name="connsiteY3" fmla="*/ 365125 h 365125"/>
                <a:gd name="connsiteX4" fmla="*/ 469900 w 473075"/>
                <a:gd name="connsiteY4" fmla="*/ 206375 h 365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3075" h="365125">
                  <a:moveTo>
                    <a:pt x="469900" y="206375"/>
                  </a:moveTo>
                  <a:cubicBezTo>
                    <a:pt x="470958" y="137583"/>
                    <a:pt x="472017" y="68792"/>
                    <a:pt x="473075" y="0"/>
                  </a:cubicBezTo>
                  <a:lnTo>
                    <a:pt x="0" y="155575"/>
                  </a:lnTo>
                  <a:lnTo>
                    <a:pt x="0" y="365125"/>
                  </a:lnTo>
                  <a:lnTo>
                    <a:pt x="469900" y="206375"/>
                  </a:lnTo>
                  <a:close/>
                </a:path>
              </a:pathLst>
            </a:custGeom>
            <a:noFill/>
            <a:ln w="6350" cap="flat" cmpd="sng" algn="ctr">
              <a:solidFill>
                <a:sysClr val="windowText" lastClr="000000"/>
              </a:solidFill>
              <a:prstDash val="sysDash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grpSp>
        <xdr:nvGrpSpPr>
          <xdr:cNvPr id="7" name="Group 6"/>
          <xdr:cNvGrpSpPr/>
        </xdr:nvGrpSpPr>
        <xdr:grpSpPr>
          <a:xfrm>
            <a:off x="760731" y="10233284"/>
            <a:ext cx="2372777" cy="2149216"/>
            <a:chOff x="760731" y="10233284"/>
            <a:chExt cx="2372777" cy="2149216"/>
          </a:xfrm>
        </xdr:grpSpPr>
        <xdr:grpSp>
          <xdr:nvGrpSpPr>
            <xdr:cNvPr id="8" name="Group 7"/>
            <xdr:cNvGrpSpPr/>
          </xdr:nvGrpSpPr>
          <xdr:grpSpPr>
            <a:xfrm>
              <a:off x="760731" y="10687051"/>
              <a:ext cx="232447" cy="1679574"/>
              <a:chOff x="760731" y="10687051"/>
              <a:chExt cx="232447" cy="1679574"/>
            </a:xfrm>
          </xdr:grpSpPr>
          <xdr:cxnSp macro="">
            <xdr:nvCxnSpPr>
              <xdr:cNvPr id="26" name="Straight Arrow Connector 25"/>
              <xdr:cNvCxnSpPr>
                <a:stCxn id="28" idx="1"/>
              </xdr:cNvCxnSpPr>
            </xdr:nvCxnSpPr>
            <xdr:spPr>
              <a:xfrm flipH="1">
                <a:off x="876616" y="11698290"/>
                <a:ext cx="340" cy="668335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tailEnd type="stealt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Straight Arrow Connector 26"/>
              <xdr:cNvCxnSpPr>
                <a:stCxn id="28" idx="3"/>
              </xdr:cNvCxnSpPr>
            </xdr:nvCxnSpPr>
            <xdr:spPr>
              <a:xfrm flipH="1" flipV="1">
                <a:off x="876616" y="10687051"/>
                <a:ext cx="340" cy="467741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28" name="TextBox 27"/>
              <xdr:cNvSpPr txBox="1"/>
            </xdr:nvSpPr>
            <xdr:spPr>
              <a:xfrm rot="16200000">
                <a:off x="605206" y="11310315"/>
                <a:ext cx="543498" cy="23244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32.5"</a:t>
                </a:r>
              </a:p>
            </xdr:txBody>
          </xdr:sp>
        </xdr:grpSp>
        <xdr:grpSp>
          <xdr:nvGrpSpPr>
            <xdr:cNvPr id="9" name="Group 8"/>
            <xdr:cNvGrpSpPr/>
          </xdr:nvGrpSpPr>
          <xdr:grpSpPr>
            <a:xfrm>
              <a:off x="2889254" y="10461494"/>
              <a:ext cx="244254" cy="1233488"/>
              <a:chOff x="2889254" y="10461494"/>
              <a:chExt cx="244254" cy="1233488"/>
            </a:xfrm>
          </xdr:grpSpPr>
          <xdr:cxnSp macro="">
            <xdr:nvCxnSpPr>
              <xdr:cNvPr id="23" name="Straight Arrow Connector 22"/>
              <xdr:cNvCxnSpPr/>
            </xdr:nvCxnSpPr>
            <xdr:spPr>
              <a:xfrm flipH="1" flipV="1">
                <a:off x="3033883" y="10461494"/>
                <a:ext cx="3897" cy="352426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24" name="Straight Arrow Connector 23"/>
              <xdr:cNvCxnSpPr/>
            </xdr:nvCxnSpPr>
            <xdr:spPr>
              <a:xfrm flipH="1">
                <a:off x="3030983" y="11189375"/>
                <a:ext cx="1647" cy="50560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25" name="TextBox 24"/>
              <xdr:cNvSpPr txBox="1"/>
            </xdr:nvSpPr>
            <xdr:spPr>
              <a:xfrm rot="16200000">
                <a:off x="2735546" y="10852078"/>
                <a:ext cx="551669" cy="24425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23.5"</a:t>
                </a:r>
              </a:p>
            </xdr:txBody>
          </xdr:sp>
        </xdr:grpSp>
        <xdr:grpSp>
          <xdr:nvGrpSpPr>
            <xdr:cNvPr id="10" name="Group 9"/>
            <xdr:cNvGrpSpPr/>
          </xdr:nvGrpSpPr>
          <xdr:grpSpPr>
            <a:xfrm>
              <a:off x="988988" y="10675936"/>
              <a:ext cx="227581" cy="1077914"/>
              <a:chOff x="988988" y="10675936"/>
              <a:chExt cx="227581" cy="1077914"/>
            </a:xfrm>
          </xdr:grpSpPr>
          <xdr:cxnSp macro="">
            <xdr:nvCxnSpPr>
              <xdr:cNvPr id="20" name="Straight Arrow Connector 19"/>
              <xdr:cNvCxnSpPr/>
            </xdr:nvCxnSpPr>
            <xdr:spPr>
              <a:xfrm flipV="1">
                <a:off x="1132042" y="10675936"/>
                <a:ext cx="6879" cy="33441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21" name="Straight Arrow Connector 20"/>
              <xdr:cNvCxnSpPr/>
            </xdr:nvCxnSpPr>
            <xdr:spPr>
              <a:xfrm>
                <a:off x="1132042" y="11417664"/>
                <a:ext cx="1434" cy="336186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22" name="TextBox 21"/>
              <xdr:cNvSpPr txBox="1"/>
            </xdr:nvSpPr>
            <xdr:spPr>
              <a:xfrm rot="16200000">
                <a:off x="833595" y="11084863"/>
                <a:ext cx="538368" cy="22758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17.5"</a:t>
                </a:r>
              </a:p>
            </xdr:txBody>
          </xdr:sp>
        </xdr:grpSp>
        <xdr:grpSp>
          <xdr:nvGrpSpPr>
            <xdr:cNvPr id="11" name="Group 10"/>
            <xdr:cNvGrpSpPr/>
          </xdr:nvGrpSpPr>
          <xdr:grpSpPr>
            <a:xfrm>
              <a:off x="968194" y="11782426"/>
              <a:ext cx="278565" cy="600074"/>
              <a:chOff x="968194" y="11782426"/>
              <a:chExt cx="278565" cy="600074"/>
            </a:xfrm>
          </xdr:grpSpPr>
          <xdr:cxnSp macro="">
            <xdr:nvCxnSpPr>
              <xdr:cNvPr id="17" name="Straight Arrow Connector 16"/>
              <xdr:cNvCxnSpPr/>
            </xdr:nvCxnSpPr>
            <xdr:spPr>
              <a:xfrm>
                <a:off x="1128713" y="12230100"/>
                <a:ext cx="1" cy="15240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18" name="Straight Arrow Connector 17"/>
              <xdr:cNvCxnSpPr/>
            </xdr:nvCxnSpPr>
            <xdr:spPr>
              <a:xfrm flipV="1">
                <a:off x="1133475" y="11782426"/>
                <a:ext cx="1" cy="185737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19" name="TextBox 18"/>
              <xdr:cNvSpPr txBox="1"/>
            </xdr:nvSpPr>
            <xdr:spPr>
              <a:xfrm rot="16200000">
                <a:off x="872821" y="11942199"/>
                <a:ext cx="469312" cy="27856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15</a:t>
                </a:r>
                <a:r>
                  <a:rPr lang="en-US" sz="1100"/>
                  <a:t>" </a:t>
                </a:r>
              </a:p>
            </xdr:txBody>
          </xdr:sp>
        </xdr:grpSp>
        <xdr:sp macro="" textlink="">
          <xdr:nvSpPr>
            <xdr:cNvPr id="12" name="TextBox 11"/>
            <xdr:cNvSpPr txBox="1"/>
          </xdr:nvSpPr>
          <xdr:spPr>
            <a:xfrm>
              <a:off x="1087251" y="11270760"/>
              <a:ext cx="1221256" cy="2642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solidFill>
                    <a:schemeClr val="accent1"/>
                  </a:solidFill>
                  <a:latin typeface="Garamond" panose="02020404030301010803" pitchFamily="18" charset="0"/>
                </a:rPr>
                <a:t>reachable area</a:t>
              </a:r>
            </a:p>
          </xdr:txBody>
        </xdr:sp>
        <xdr:grpSp>
          <xdr:nvGrpSpPr>
            <xdr:cNvPr id="13" name="Group 12"/>
            <xdr:cNvGrpSpPr/>
          </xdr:nvGrpSpPr>
          <xdr:grpSpPr>
            <a:xfrm>
              <a:off x="1666876" y="10233284"/>
              <a:ext cx="1219199" cy="202409"/>
              <a:chOff x="1666876" y="10233284"/>
              <a:chExt cx="1219199" cy="202409"/>
            </a:xfrm>
          </xdr:grpSpPr>
          <xdr:cxnSp macro="">
            <xdr:nvCxnSpPr>
              <xdr:cNvPr id="14" name="Straight Arrow Connector 13"/>
              <xdr:cNvCxnSpPr/>
            </xdr:nvCxnSpPr>
            <xdr:spPr>
              <a:xfrm flipH="1">
                <a:off x="1666876" y="10387013"/>
                <a:ext cx="438149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cxnSp macro="">
            <xdr:nvCxnSpPr>
              <xdr:cNvPr id="15" name="Straight Arrow Connector 14"/>
              <xdr:cNvCxnSpPr/>
            </xdr:nvCxnSpPr>
            <xdr:spPr>
              <a:xfrm>
                <a:off x="2447925" y="10382250"/>
                <a:ext cx="438150" cy="0"/>
              </a:xfrm>
              <a:prstGeom prst="straightConnector1">
                <a:avLst/>
              </a:prstGeom>
              <a:noFill/>
              <a:ln w="6350" cap="flat" cmpd="sng" algn="ctr">
                <a:solidFill>
                  <a:sysClr val="windowText" lastClr="000000"/>
                </a:solidFill>
                <a:prstDash val="solid"/>
                <a:miter lim="800000"/>
                <a:tailEnd type="stealth"/>
              </a:ln>
              <a:effectLst/>
            </xdr:spPr>
          </xdr:cxnSp>
          <xdr:sp macro="" textlink="">
            <xdr:nvSpPr>
              <xdr:cNvPr id="16" name="TextBox 15"/>
              <xdr:cNvSpPr txBox="1"/>
            </xdr:nvSpPr>
            <xdr:spPr>
              <a:xfrm>
                <a:off x="2054981" y="10233284"/>
                <a:ext cx="493281" cy="20240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latin typeface="Garamond" panose="02020404030301010803" pitchFamily="18" charset="0"/>
                  </a:rPr>
                  <a:t>24"</a:t>
                </a:r>
              </a:p>
            </xdr:txBody>
          </xdr:sp>
        </xdr:grpSp>
      </xdr:grpSp>
    </xdr:grpSp>
    <xdr:clientData/>
  </xdr:twoCellAnchor>
  <xdr:twoCellAnchor>
    <xdr:from>
      <xdr:col>0</xdr:col>
      <xdr:colOff>95250</xdr:colOff>
      <xdr:row>56</xdr:row>
      <xdr:rowOff>0</xdr:rowOff>
    </xdr:from>
    <xdr:to>
      <xdr:col>4</xdr:col>
      <xdr:colOff>476253</xdr:colOff>
      <xdr:row>76</xdr:row>
      <xdr:rowOff>153987</xdr:rowOff>
    </xdr:to>
    <xdr:grpSp>
      <xdr:nvGrpSpPr>
        <xdr:cNvPr id="70" name="Group 69"/>
        <xdr:cNvGrpSpPr/>
      </xdr:nvGrpSpPr>
      <xdr:grpSpPr>
        <a:xfrm>
          <a:off x="95250" y="10029825"/>
          <a:ext cx="1695453" cy="3392487"/>
          <a:chOff x="628650" y="8966201"/>
          <a:chExt cx="1953674" cy="3925887"/>
        </a:xfrm>
      </xdr:grpSpPr>
      <xdr:grpSp>
        <xdr:nvGrpSpPr>
          <xdr:cNvPr id="71" name="Group 70"/>
          <xdr:cNvGrpSpPr/>
        </xdr:nvGrpSpPr>
        <xdr:grpSpPr>
          <a:xfrm>
            <a:off x="631823" y="8966201"/>
            <a:ext cx="700694" cy="1317627"/>
            <a:chOff x="603249" y="9728200"/>
            <a:chExt cx="700694" cy="1317626"/>
          </a:xfrm>
        </xdr:grpSpPr>
        <xdr:grpSp>
          <xdr:nvGrpSpPr>
            <xdr:cNvPr id="113" name="Group 112"/>
            <xdr:cNvGrpSpPr/>
          </xdr:nvGrpSpPr>
          <xdr:grpSpPr>
            <a:xfrm>
              <a:off x="603249" y="9728200"/>
              <a:ext cx="587376" cy="1317626"/>
              <a:chOff x="631824" y="9836150"/>
              <a:chExt cx="587376" cy="1317626"/>
            </a:xfrm>
          </xdr:grpSpPr>
          <xdr:sp macro="" textlink="">
            <xdr:nvSpPr>
              <xdr:cNvPr id="116" name="Rectangle 115"/>
              <xdr:cNvSpPr/>
            </xdr:nvSpPr>
            <xdr:spPr>
              <a:xfrm>
                <a:off x="631824" y="9839326"/>
                <a:ext cx="587376" cy="1314450"/>
              </a:xfrm>
              <a:prstGeom prst="rect">
                <a:avLst/>
              </a:prstGeom>
              <a:noFill/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17" name="Straight Connector 116"/>
              <xdr:cNvCxnSpPr/>
            </xdr:nvCxnSpPr>
            <xdr:spPr>
              <a:xfrm>
                <a:off x="1177925" y="9836150"/>
                <a:ext cx="0" cy="13176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4" name="Freeform 113"/>
            <xdr:cNvSpPr/>
          </xdr:nvSpPr>
          <xdr:spPr>
            <a:xfrm>
              <a:off x="1203324" y="9775825"/>
              <a:ext cx="45719" cy="1190625"/>
            </a:xfrm>
            <a:custGeom>
              <a:avLst/>
              <a:gdLst>
                <a:gd name="connsiteX0" fmla="*/ 0 w 44450"/>
                <a:gd name="connsiteY0" fmla="*/ 0 h 1190625"/>
                <a:gd name="connsiteX1" fmla="*/ 0 w 44450"/>
                <a:gd name="connsiteY1" fmla="*/ 1190625 h 1190625"/>
                <a:gd name="connsiteX2" fmla="*/ 44450 w 44450"/>
                <a:gd name="connsiteY2" fmla="*/ 1149350 h 1190625"/>
                <a:gd name="connsiteX3" fmla="*/ 41275 w 44450"/>
                <a:gd name="connsiteY3" fmla="*/ 38100 h 1190625"/>
                <a:gd name="connsiteX4" fmla="*/ 0 w 44450"/>
                <a:gd name="connsiteY4" fmla="*/ 0 h 11906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4450" h="1190625">
                  <a:moveTo>
                    <a:pt x="0" y="0"/>
                  </a:moveTo>
                  <a:lnTo>
                    <a:pt x="0" y="1190625"/>
                  </a:lnTo>
                  <a:lnTo>
                    <a:pt x="44450" y="1149350"/>
                  </a:lnTo>
                  <a:cubicBezTo>
                    <a:pt x="43392" y="778933"/>
                    <a:pt x="42333" y="408517"/>
                    <a:pt x="41275" y="38100"/>
                  </a:cubicBezTo>
                  <a:lnTo>
                    <a:pt x="0" y="0"/>
                  </a:lnTo>
                  <a:close/>
                </a:path>
              </a:pathLst>
            </a:cu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5" name="Moon 114"/>
            <xdr:cNvSpPr/>
          </xdr:nvSpPr>
          <xdr:spPr>
            <a:xfrm flipH="1">
              <a:off x="1254124" y="10636050"/>
              <a:ext cx="49819" cy="225625"/>
            </a:xfrm>
            <a:prstGeom prst="moon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72" name="Group 71"/>
          <xdr:cNvGrpSpPr/>
        </xdr:nvGrpSpPr>
        <xdr:grpSpPr>
          <a:xfrm>
            <a:off x="628650" y="10289198"/>
            <a:ext cx="1953674" cy="2602890"/>
            <a:chOff x="628650" y="10289198"/>
            <a:chExt cx="1953674" cy="2602890"/>
          </a:xfrm>
        </xdr:grpSpPr>
        <xdr:grpSp>
          <xdr:nvGrpSpPr>
            <xdr:cNvPr id="73" name="Group 72"/>
            <xdr:cNvGrpSpPr/>
          </xdr:nvGrpSpPr>
          <xdr:grpSpPr>
            <a:xfrm>
              <a:off x="628650" y="10527505"/>
              <a:ext cx="1296204" cy="2351882"/>
              <a:chOff x="628650" y="10527505"/>
              <a:chExt cx="1296204" cy="2351882"/>
            </a:xfrm>
          </xdr:grpSpPr>
          <xdr:grpSp>
            <xdr:nvGrpSpPr>
              <xdr:cNvPr id="92" name="Group 91"/>
              <xdr:cNvGrpSpPr/>
            </xdr:nvGrpSpPr>
            <xdr:grpSpPr>
              <a:xfrm>
                <a:off x="628650" y="10527505"/>
                <a:ext cx="1296204" cy="2351882"/>
                <a:chOff x="628650" y="10527505"/>
                <a:chExt cx="1296204" cy="2351882"/>
              </a:xfrm>
            </xdr:grpSpPr>
            <xdr:grpSp>
              <xdr:nvGrpSpPr>
                <xdr:cNvPr id="94" name="Group 93"/>
                <xdr:cNvGrpSpPr/>
              </xdr:nvGrpSpPr>
              <xdr:grpSpPr>
                <a:xfrm>
                  <a:off x="628650" y="11169649"/>
                  <a:ext cx="1278542" cy="1709738"/>
                  <a:chOff x="628650" y="11169649"/>
                  <a:chExt cx="1278542" cy="1709738"/>
                </a:xfrm>
              </xdr:grpSpPr>
              <xdr:sp macro="" textlink="">
                <xdr:nvSpPr>
                  <xdr:cNvPr id="100" name="Oval 99"/>
                  <xdr:cNvSpPr/>
                </xdr:nvSpPr>
                <xdr:spPr>
                  <a:xfrm>
                    <a:off x="1835150" y="11330306"/>
                    <a:ext cx="57150" cy="45719"/>
                  </a:xfrm>
                  <a:prstGeom prst="ellipse">
                    <a:avLst/>
                  </a:prstGeom>
                  <a:noFill/>
                  <a:ln w="6350">
                    <a:solidFill>
                      <a:schemeClr val="tx1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grpSp>
                <xdr:nvGrpSpPr>
                  <xdr:cNvPr id="101" name="Group 100"/>
                  <xdr:cNvGrpSpPr/>
                </xdr:nvGrpSpPr>
                <xdr:grpSpPr>
                  <a:xfrm>
                    <a:off x="628650" y="11169649"/>
                    <a:ext cx="1168091" cy="1709738"/>
                    <a:chOff x="316707" y="11163299"/>
                    <a:chExt cx="1168091" cy="1709738"/>
                  </a:xfrm>
                </xdr:grpSpPr>
                <xdr:cxnSp macro="">
                  <xdr:nvCxnSpPr>
                    <xdr:cNvPr id="105" name="Straight Connector 104"/>
                    <xdr:cNvCxnSpPr/>
                  </xdr:nvCxnSpPr>
                  <xdr:spPr>
                    <a:xfrm>
                      <a:off x="319088" y="11163299"/>
                      <a:ext cx="0" cy="1709738"/>
                    </a:xfrm>
                    <a:prstGeom prst="line">
                      <a:avLst/>
                    </a:prstGeom>
                    <a:ln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6" name="Straight Connector 105"/>
                    <xdr:cNvCxnSpPr/>
                  </xdr:nvCxnSpPr>
                  <xdr:spPr>
                    <a:xfrm>
                      <a:off x="316707" y="11163300"/>
                      <a:ext cx="1166812" cy="4763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07" name="Straight Connector 106"/>
                    <xdr:cNvCxnSpPr/>
                  </xdr:nvCxnSpPr>
                  <xdr:spPr>
                    <a:xfrm flipH="1">
                      <a:off x="1483519" y="11168062"/>
                      <a:ext cx="1" cy="1245541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08" name="Straight Connector 107"/>
                    <xdr:cNvCxnSpPr/>
                  </xdr:nvCxnSpPr>
                  <xdr:spPr>
                    <a:xfrm>
                      <a:off x="319087" y="12868275"/>
                      <a:ext cx="985838" cy="0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09" name="Straight Connector 108"/>
                    <xdr:cNvCxnSpPr/>
                  </xdr:nvCxnSpPr>
                  <xdr:spPr>
                    <a:xfrm>
                      <a:off x="1309688" y="12651581"/>
                      <a:ext cx="0" cy="21907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10" name="Straight Connector 109"/>
                    <xdr:cNvCxnSpPr/>
                  </xdr:nvCxnSpPr>
                  <xdr:spPr>
                    <a:xfrm flipV="1">
                      <a:off x="1260615" y="12414803"/>
                      <a:ext cx="224183" cy="247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11" name="Straight Connector 110"/>
                    <xdr:cNvCxnSpPr/>
                  </xdr:nvCxnSpPr>
                  <xdr:spPr>
                    <a:xfrm flipH="1">
                      <a:off x="1439885" y="11168063"/>
                      <a:ext cx="3153" cy="1249214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  <xdr:cxnSp macro="">
                  <xdr:nvCxnSpPr>
                    <xdr:cNvPr id="112" name="Straight Connector 111"/>
                    <xdr:cNvCxnSpPr/>
                  </xdr:nvCxnSpPr>
                  <xdr:spPr>
                    <a:xfrm flipH="1">
                      <a:off x="1260612" y="12417277"/>
                      <a:ext cx="3662" cy="448616"/>
                    </a:xfrm>
                    <a:prstGeom prst="line">
                      <a:avLst/>
                    </a:prstGeom>
                    <a:noFill/>
                    <a:ln w="6350" cap="flat" cmpd="sng" algn="ctr">
                      <a:solidFill>
                        <a:sysClr val="windowText" lastClr="000000"/>
                      </a:solidFill>
                      <a:prstDash val="solid"/>
                      <a:miter lim="800000"/>
                    </a:ln>
                    <a:effectLst/>
                  </xdr:spPr>
                </xdr:cxnSp>
              </xdr:grpSp>
              <xdr:sp macro="" textlink="">
                <xdr:nvSpPr>
                  <xdr:cNvPr id="102" name="Freeform 101"/>
                  <xdr:cNvSpPr/>
                </xdr:nvSpPr>
                <xdr:spPr>
                  <a:xfrm>
                    <a:off x="1806574" y="11553825"/>
                    <a:ext cx="52682" cy="829386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103" name="Freeform 102"/>
                  <xdr:cNvSpPr/>
                </xdr:nvSpPr>
                <xdr:spPr>
                  <a:xfrm>
                    <a:off x="1806575" y="11245850"/>
                    <a:ext cx="45719" cy="238125"/>
                  </a:xfrm>
                  <a:custGeom>
                    <a:avLst/>
                    <a:gdLst>
                      <a:gd name="connsiteX0" fmla="*/ 0 w 44450"/>
                      <a:gd name="connsiteY0" fmla="*/ 0 h 1190625"/>
                      <a:gd name="connsiteX1" fmla="*/ 0 w 44450"/>
                      <a:gd name="connsiteY1" fmla="*/ 1190625 h 1190625"/>
                      <a:gd name="connsiteX2" fmla="*/ 44450 w 44450"/>
                      <a:gd name="connsiteY2" fmla="*/ 1149350 h 1190625"/>
                      <a:gd name="connsiteX3" fmla="*/ 41275 w 44450"/>
                      <a:gd name="connsiteY3" fmla="*/ 38100 h 1190625"/>
                      <a:gd name="connsiteX4" fmla="*/ 0 w 44450"/>
                      <a:gd name="connsiteY4" fmla="*/ 0 h 119062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</a:cxnLst>
                    <a:rect l="l" t="t" r="r" b="b"/>
                    <a:pathLst>
                      <a:path w="44450" h="1190625">
                        <a:moveTo>
                          <a:pt x="0" y="0"/>
                        </a:moveTo>
                        <a:lnTo>
                          <a:pt x="0" y="1190625"/>
                        </a:lnTo>
                        <a:lnTo>
                          <a:pt x="44450" y="1149350"/>
                        </a:lnTo>
                        <a:cubicBezTo>
                          <a:pt x="43392" y="778933"/>
                          <a:pt x="42333" y="408517"/>
                          <a:pt x="41275" y="38100"/>
                        </a:cubicBezTo>
                        <a:lnTo>
                          <a:pt x="0" y="0"/>
                        </a:lnTo>
                        <a:close/>
                      </a:path>
                    </a:pathLst>
                  </a:custGeom>
                  <a:solidFill>
                    <a:schemeClr val="bg1"/>
                  </a:solidFill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104" name="Moon 103"/>
                  <xdr:cNvSpPr/>
                </xdr:nvSpPr>
                <xdr:spPr>
                  <a:xfrm flipH="1">
                    <a:off x="1857373" y="11701933"/>
                    <a:ext cx="49819" cy="231533"/>
                  </a:xfrm>
                  <a:prstGeom prst="moon">
                    <a:avLst/>
                  </a:prstGeom>
                  <a:noFill/>
                  <a:ln w="6350" cap="flat" cmpd="sng" algn="ctr">
                    <a:solidFill>
                      <a:sysClr val="windowText" lastClr="000000"/>
                    </a:solidFill>
                    <a:prstDash val="solid"/>
                    <a:miter lim="800000"/>
                  </a:ln>
                  <a:effectLst/>
                </xdr:spPr>
                <xdr:txBody>
                  <a:bodyPr vertOverflow="clip" horzOverflow="clip" rtlCol="0" anchor="t"/>
                  <a:lstStyle/>
                  <a:p>
                    <a:pPr marL="0" marR="0" lvl="0" indent="0" algn="l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n-US" sz="11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+mn-ea"/>
                      <a:cs typeface="+mn-cs"/>
                    </a:endParaRPr>
                  </a:p>
                </xdr:txBody>
              </xdr:sp>
            </xdr:grpSp>
            <xdr:sp macro="" textlink="">
              <xdr:nvSpPr>
                <xdr:cNvPr id="95" name="Rectangle 94"/>
                <xdr:cNvSpPr/>
              </xdr:nvSpPr>
              <xdr:spPr>
                <a:xfrm>
                  <a:off x="1321593" y="10527505"/>
                  <a:ext cx="509587" cy="583407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>
                  <a:prstDash val="sysDas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6" name="Freeform 95"/>
                <xdr:cNvSpPr/>
              </xdr:nvSpPr>
              <xdr:spPr>
                <a:xfrm>
                  <a:off x="628650" y="10922794"/>
                  <a:ext cx="1233488" cy="252412"/>
                </a:xfrm>
                <a:custGeom>
                  <a:avLst/>
                  <a:gdLst>
                    <a:gd name="connsiteX0" fmla="*/ 0 w 1233488"/>
                    <a:gd name="connsiteY0" fmla="*/ 247650 h 252412"/>
                    <a:gd name="connsiteX1" fmla="*/ 4763 w 1233488"/>
                    <a:gd name="connsiteY1" fmla="*/ 0 h 252412"/>
                    <a:gd name="connsiteX2" fmla="*/ 33338 w 1233488"/>
                    <a:gd name="connsiteY2" fmla="*/ 0 h 252412"/>
                    <a:gd name="connsiteX3" fmla="*/ 57150 w 1233488"/>
                    <a:gd name="connsiteY3" fmla="*/ 21431 h 252412"/>
                    <a:gd name="connsiteX4" fmla="*/ 69056 w 1233488"/>
                    <a:gd name="connsiteY4" fmla="*/ 47625 h 252412"/>
                    <a:gd name="connsiteX5" fmla="*/ 69056 w 1233488"/>
                    <a:gd name="connsiteY5" fmla="*/ 197644 h 252412"/>
                    <a:gd name="connsiteX6" fmla="*/ 1190625 w 1233488"/>
                    <a:gd name="connsiteY6" fmla="*/ 197644 h 252412"/>
                    <a:gd name="connsiteX7" fmla="*/ 1219200 w 1233488"/>
                    <a:gd name="connsiteY7" fmla="*/ 207169 h 252412"/>
                    <a:gd name="connsiteX8" fmla="*/ 1223963 w 1233488"/>
                    <a:gd name="connsiteY8" fmla="*/ 223837 h 252412"/>
                    <a:gd name="connsiteX9" fmla="*/ 1233488 w 1233488"/>
                    <a:gd name="connsiteY9" fmla="*/ 245269 h 252412"/>
                    <a:gd name="connsiteX10" fmla="*/ 1228725 w 1233488"/>
                    <a:gd name="connsiteY10" fmla="*/ 252412 h 252412"/>
                    <a:gd name="connsiteX11" fmla="*/ 0 w 1233488"/>
                    <a:gd name="connsiteY11" fmla="*/ 247650 h 25241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</a:cxnLst>
                  <a:rect l="l" t="t" r="r" b="b"/>
                  <a:pathLst>
                    <a:path w="1233488" h="252412">
                      <a:moveTo>
                        <a:pt x="0" y="247650"/>
                      </a:moveTo>
                      <a:cubicBezTo>
                        <a:pt x="1588" y="165100"/>
                        <a:pt x="3175" y="82550"/>
                        <a:pt x="4763" y="0"/>
                      </a:cubicBezTo>
                      <a:lnTo>
                        <a:pt x="33338" y="0"/>
                      </a:lnTo>
                      <a:lnTo>
                        <a:pt x="57150" y="21431"/>
                      </a:lnTo>
                      <a:lnTo>
                        <a:pt x="69056" y="47625"/>
                      </a:lnTo>
                      <a:lnTo>
                        <a:pt x="69056" y="197644"/>
                      </a:lnTo>
                      <a:lnTo>
                        <a:pt x="1190625" y="197644"/>
                      </a:lnTo>
                      <a:lnTo>
                        <a:pt x="1219200" y="207169"/>
                      </a:lnTo>
                      <a:lnTo>
                        <a:pt x="1223963" y="223837"/>
                      </a:lnTo>
                      <a:lnTo>
                        <a:pt x="1233488" y="245269"/>
                      </a:lnTo>
                      <a:lnTo>
                        <a:pt x="1228725" y="252412"/>
                      </a:lnTo>
                      <a:lnTo>
                        <a:pt x="0" y="247650"/>
                      </a:lnTo>
                      <a:close/>
                    </a:path>
                  </a:pathLst>
                </a:custGeom>
                <a:pattFill prst="trellis">
                  <a:fgClr>
                    <a:schemeClr val="tx1">
                      <a:lumMod val="50000"/>
                      <a:lumOff val="50000"/>
                    </a:schemeClr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7" name="Rectangle 96"/>
                <xdr:cNvSpPr/>
              </xdr:nvSpPr>
              <xdr:spPr>
                <a:xfrm>
                  <a:off x="673894" y="10627519"/>
                  <a:ext cx="631031" cy="481014"/>
                </a:xfrm>
                <a:prstGeom prst="rect">
                  <a:avLst/>
                </a:prstGeom>
                <a:pattFill prst="wdDnDiag">
                  <a:fgClr>
                    <a:schemeClr val="accent1">
                      <a:lumMod val="20000"/>
                      <a:lumOff val="80000"/>
                    </a:schemeClr>
                  </a:fgClr>
                  <a:bgClr>
                    <a:schemeClr val="bg1"/>
                  </a:bgClr>
                </a:patt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ysDash"/>
                  <a:miter lim="800000"/>
                </a:ln>
                <a:effectLst/>
              </xdr:spPr>
              <xdr:txBody>
                <a:bodyPr vertOverflow="clip" horzOverflow="clip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n-US" sz="1100" b="0" i="0" u="none" strike="noStrike" kern="0" cap="none" spc="0" normalizeH="0" baseline="0" noProof="0" smtClean="0">
                    <a:ln>
                      <a:noFill/>
                    </a:ln>
                    <a:solidFill>
                      <a:sysClr val="window" lastClr="FFFFFF"/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endParaRPr>
                </a:p>
              </xdr:txBody>
            </xdr:sp>
            <xdr:sp macro="" textlink="">
              <xdr:nvSpPr>
                <xdr:cNvPr id="98" name="Rounded Rectangle 97"/>
                <xdr:cNvSpPr/>
              </xdr:nvSpPr>
              <xdr:spPr>
                <a:xfrm>
                  <a:off x="940593" y="10737057"/>
                  <a:ext cx="681038" cy="238125"/>
                </a:xfrm>
                <a:prstGeom prst="roundRect">
                  <a:avLst/>
                </a:prstGeom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9" name="TextBox 98"/>
                <xdr:cNvSpPr txBox="1"/>
              </xdr:nvSpPr>
              <xdr:spPr>
                <a:xfrm>
                  <a:off x="778147" y="10768638"/>
                  <a:ext cx="1146707" cy="244791"/>
                </a:xfrm>
                <a:prstGeom prst="rect">
                  <a:avLst/>
                </a:prstGeom>
                <a:noFill/>
                <a:ln w="9525" cmpd="sng">
                  <a:noFill/>
                </a:ln>
                <a:effectLst/>
              </xdr:spPr>
              <xdr:txBody>
                <a:bodyPr vertOverflow="clip" horzOverflow="clip" wrap="square" rtlCol="0" anchor="t"/>
                <a:lstStyle/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0" lang="en-US" sz="1000" b="0" i="0" u="none" strike="noStrike" kern="0" cap="none" spc="0" normalizeH="0" baseline="0" noProof="0" smtClean="0">
                      <a:ln>
                        <a:noFill/>
                      </a:ln>
                      <a:solidFill>
                        <a:srgbClr val="5B9BD5"/>
                      </a:solidFill>
                      <a:effectLst/>
                      <a:uLnTx/>
                      <a:uFillTx/>
                      <a:latin typeface="Garamond" panose="02020404030301010803" pitchFamily="18" charset="0"/>
                      <a:ea typeface="+mn-ea"/>
                      <a:cs typeface="+mn-cs"/>
                    </a:rPr>
                    <a:t>Counter Storage</a:t>
                  </a:r>
                </a:p>
              </xdr:txBody>
            </xdr:sp>
          </xdr:grpSp>
          <xdr:sp macro="" textlink="">
            <xdr:nvSpPr>
              <xdr:cNvPr id="93" name="TextBox 92"/>
              <xdr:cNvSpPr txBox="1"/>
            </xdr:nvSpPr>
            <xdr:spPr>
              <a:xfrm>
                <a:off x="954881" y="10655345"/>
                <a:ext cx="805099" cy="22696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n-US" sz="1000">
                    <a:solidFill>
                      <a:schemeClr val="accent1"/>
                    </a:solidFill>
                    <a:latin typeface="Garamond" panose="02020404030301010803" pitchFamily="18" charset="0"/>
                  </a:rPr>
                  <a:t>Accessible</a:t>
                </a:r>
                <a:endParaRPr lang="en-US" sz="1000" baseline="0">
                  <a:solidFill>
                    <a:schemeClr val="accent1"/>
                  </a:solidFill>
                  <a:latin typeface="Garamond" panose="02020404030301010803" pitchFamily="18" charset="0"/>
                </a:endParaRPr>
              </a:p>
            </xdr:txBody>
          </xdr:sp>
        </xdr:grpSp>
        <xdr:cxnSp macro="">
          <xdr:nvCxnSpPr>
            <xdr:cNvPr id="74" name="Straight Arrow Connector 73"/>
            <xdr:cNvCxnSpPr/>
          </xdr:nvCxnSpPr>
          <xdr:spPr>
            <a:xfrm flipV="1">
              <a:off x="1990726" y="11139489"/>
              <a:ext cx="0" cy="666024"/>
            </a:xfrm>
            <a:prstGeom prst="straightConnector1">
              <a:avLst/>
            </a:prstGeom>
            <a:ln>
              <a:solidFill>
                <a:schemeClr val="tx1"/>
              </a:solidFill>
              <a:tailEnd type="stealt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" name="Straight Arrow Connector 74"/>
            <xdr:cNvCxnSpPr/>
          </xdr:nvCxnSpPr>
          <xdr:spPr>
            <a:xfrm>
              <a:off x="1985962" y="12211050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76" name="TextBox 75"/>
            <xdr:cNvSpPr txBox="1"/>
          </xdr:nvSpPr>
          <xdr:spPr>
            <a:xfrm rot="16200000">
              <a:off x="1784615" y="11813556"/>
              <a:ext cx="504634" cy="317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34"</a:t>
              </a:r>
            </a:p>
          </xdr:txBody>
        </xdr:sp>
        <xdr:cxnSp macro="">
          <xdr:nvCxnSpPr>
            <xdr:cNvPr id="77" name="Straight Arrow Connector 76"/>
            <xdr:cNvCxnSpPr/>
          </xdr:nvCxnSpPr>
          <xdr:spPr>
            <a:xfrm flipV="1">
              <a:off x="1996106" y="10507719"/>
              <a:ext cx="2595" cy="14622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78" name="Straight Arrow Connector 77"/>
            <xdr:cNvCxnSpPr/>
          </xdr:nvCxnSpPr>
          <xdr:spPr>
            <a:xfrm>
              <a:off x="1990916" y="10943362"/>
              <a:ext cx="0" cy="182788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79" name="TextBox 78"/>
            <xdr:cNvSpPr txBox="1"/>
          </xdr:nvSpPr>
          <xdr:spPr>
            <a:xfrm rot="16200000">
              <a:off x="1791101" y="10637074"/>
              <a:ext cx="463756" cy="314717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80" name="Straight Arrow Connector 79"/>
            <xdr:cNvCxnSpPr/>
          </xdr:nvCxnSpPr>
          <xdr:spPr>
            <a:xfrm>
              <a:off x="2300288" y="12225337"/>
              <a:ext cx="0" cy="66675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1" name="Straight Arrow Connector 80"/>
            <xdr:cNvCxnSpPr/>
          </xdr:nvCxnSpPr>
          <xdr:spPr>
            <a:xfrm flipV="1">
              <a:off x="2295525" y="10534650"/>
              <a:ext cx="0" cy="723899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2" name="Straight Arrow Connector 81"/>
            <xdr:cNvCxnSpPr/>
          </xdr:nvCxnSpPr>
          <xdr:spPr>
            <a:xfrm flipV="1">
              <a:off x="1704975" y="10448926"/>
              <a:ext cx="128587" cy="476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3" name="Straight Arrow Connector 82"/>
            <xdr:cNvCxnSpPr/>
          </xdr:nvCxnSpPr>
          <xdr:spPr>
            <a:xfrm flipH="1">
              <a:off x="1321350" y="10445878"/>
              <a:ext cx="133349" cy="1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84" name="TextBox 83"/>
            <xdr:cNvSpPr txBox="1"/>
          </xdr:nvSpPr>
          <xdr:spPr>
            <a:xfrm>
              <a:off x="1388267" y="10289198"/>
              <a:ext cx="433987" cy="33033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10"</a:t>
              </a:r>
            </a:p>
          </xdr:txBody>
        </xdr:sp>
        <xdr:cxnSp macro="">
          <xdr:nvCxnSpPr>
            <xdr:cNvPr id="85" name="Straight Arrow Connector 84"/>
            <xdr:cNvCxnSpPr/>
          </xdr:nvCxnSpPr>
          <xdr:spPr>
            <a:xfrm flipH="1" flipV="1">
              <a:off x="657226" y="10539416"/>
              <a:ext cx="191981" cy="1812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6" name="Straight Arrow Connector 85"/>
            <xdr:cNvCxnSpPr/>
          </xdr:nvCxnSpPr>
          <xdr:spPr>
            <a:xfrm>
              <a:off x="1114425" y="10548938"/>
              <a:ext cx="195262" cy="0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87" name="TextBox 86"/>
            <xdr:cNvSpPr txBox="1"/>
          </xdr:nvSpPr>
          <xdr:spPr>
            <a:xfrm>
              <a:off x="805323" y="10380009"/>
              <a:ext cx="422725" cy="320211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14"</a:t>
              </a:r>
            </a:p>
          </xdr:txBody>
        </xdr:sp>
        <xdr:cxnSp macro="">
          <xdr:nvCxnSpPr>
            <xdr:cNvPr id="88" name="Straight Arrow Connector 87"/>
            <xdr:cNvCxnSpPr/>
          </xdr:nvCxnSpPr>
          <xdr:spPr>
            <a:xfrm flipV="1">
              <a:off x="766763" y="10634663"/>
              <a:ext cx="0" cy="128587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cxnSp macro="">
          <xdr:nvCxnSpPr>
            <xdr:cNvPr id="89" name="Straight Arrow Connector 88"/>
            <xdr:cNvCxnSpPr/>
          </xdr:nvCxnSpPr>
          <xdr:spPr>
            <a:xfrm>
              <a:off x="765021" y="10982967"/>
              <a:ext cx="1" cy="127945"/>
            </a:xfrm>
            <a:prstGeom prst="straightConnector1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  <a:tailEnd type="stealth"/>
            </a:ln>
            <a:effectLst/>
          </xdr:spPr>
        </xdr:cxnSp>
        <xdr:sp macro="" textlink="">
          <xdr:nvSpPr>
            <xdr:cNvPr id="90" name="TextBox 89"/>
            <xdr:cNvSpPr txBox="1"/>
          </xdr:nvSpPr>
          <xdr:spPr>
            <a:xfrm rot="16200000">
              <a:off x="563003" y="10704783"/>
              <a:ext cx="474262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>
                  <a:latin typeface="Garamond" panose="02020404030301010803" pitchFamily="18" charset="0"/>
                </a:rPr>
                <a:t>12"</a:t>
              </a:r>
            </a:p>
          </xdr:txBody>
        </xdr:sp>
        <xdr:sp macro="" textlink="">
          <xdr:nvSpPr>
            <xdr:cNvPr id="91" name="TextBox 90"/>
            <xdr:cNvSpPr txBox="1"/>
          </xdr:nvSpPr>
          <xdr:spPr>
            <a:xfrm rot="16200000">
              <a:off x="1681557" y="11446427"/>
              <a:ext cx="1333765" cy="467769"/>
            </a:xfrm>
            <a:prstGeom prst="rect">
              <a:avLst/>
            </a:prstGeom>
            <a:noFill/>
            <a:ln w="9525" cmpd="sng">
              <a:noFill/>
            </a:ln>
            <a:effectLst/>
          </xdr:spPr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       48" max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Garamond" panose="02020404030301010803" pitchFamily="18" charset="0"/>
                  <a:ea typeface="+mn-ea"/>
                  <a:cs typeface="+mn-cs"/>
                </a:rPr>
                <a:t>reachable height</a:t>
              </a:r>
            </a:p>
          </xdr:txBody>
        </xdr:sp>
      </xdr:grpSp>
    </xdr:grpSp>
    <xdr:clientData/>
  </xdr:twoCellAnchor>
  <xdr:twoCellAnchor editAs="oneCell">
    <xdr:from>
      <xdr:col>5</xdr:col>
      <xdr:colOff>133350</xdr:colOff>
      <xdr:row>65</xdr:row>
      <xdr:rowOff>133351</xdr:rowOff>
    </xdr:from>
    <xdr:to>
      <xdr:col>5</xdr:col>
      <xdr:colOff>328612</xdr:colOff>
      <xdr:row>67</xdr:row>
      <xdr:rowOff>33338</xdr:rowOff>
    </xdr:to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1477626"/>
          <a:ext cx="195262" cy="223837"/>
        </a:xfrm>
        <a:prstGeom prst="rect">
          <a:avLst/>
        </a:prstGeom>
      </xdr:spPr>
    </xdr:pic>
    <xdr:clientData/>
  </xdr:twoCellAnchor>
  <xdr:twoCellAnchor>
    <xdr:from>
      <xdr:col>16</xdr:col>
      <xdr:colOff>4763</xdr:colOff>
      <xdr:row>77</xdr:row>
      <xdr:rowOff>104775</xdr:rowOff>
    </xdr:from>
    <xdr:to>
      <xdr:col>21</xdr:col>
      <xdr:colOff>500063</xdr:colOff>
      <xdr:row>77</xdr:row>
      <xdr:rowOff>104775</xdr:rowOff>
    </xdr:to>
    <xdr:cxnSp macro="">
      <xdr:nvCxnSpPr>
        <xdr:cNvPr id="119" name="Straight Connector 118"/>
        <xdr:cNvCxnSpPr/>
      </xdr:nvCxnSpPr>
      <xdr:spPr>
        <a:xfrm>
          <a:off x="7005638" y="13392150"/>
          <a:ext cx="2447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147639</xdr:colOff>
      <xdr:row>59</xdr:row>
      <xdr:rowOff>126206</xdr:rowOff>
    </xdr:from>
    <xdr:to>
      <xdr:col>20</xdr:col>
      <xdr:colOff>147639</xdr:colOff>
      <xdr:row>65</xdr:row>
      <xdr:rowOff>71439</xdr:rowOff>
    </xdr:to>
    <xdr:cxnSp macro="">
      <xdr:nvCxnSpPr>
        <xdr:cNvPr id="120" name="Straight Connector 119"/>
        <xdr:cNvCxnSpPr/>
      </xdr:nvCxnSpPr>
      <xdr:spPr>
        <a:xfrm>
          <a:off x="8710614" y="10498931"/>
          <a:ext cx="0" cy="916783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238126</xdr:colOff>
      <xdr:row>58</xdr:row>
      <xdr:rowOff>23811</xdr:rowOff>
    </xdr:from>
    <xdr:to>
      <xdr:col>19</xdr:col>
      <xdr:colOff>219076</xdr:colOff>
      <xdr:row>58</xdr:row>
      <xdr:rowOff>23811</xdr:rowOff>
    </xdr:to>
    <xdr:cxnSp macro="">
      <xdr:nvCxnSpPr>
        <xdr:cNvPr id="121" name="Straight Connector 120"/>
        <xdr:cNvCxnSpPr/>
      </xdr:nvCxnSpPr>
      <xdr:spPr>
        <a:xfrm>
          <a:off x="6219826" y="10234611"/>
          <a:ext cx="21717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20</xdr:col>
      <xdr:colOff>66675</xdr:colOff>
      <xdr:row>65</xdr:row>
      <xdr:rowOff>80963</xdr:rowOff>
    </xdr:from>
    <xdr:to>
      <xdr:col>21</xdr:col>
      <xdr:colOff>504826</xdr:colOff>
      <xdr:row>70</xdr:row>
      <xdr:rowOff>123827</xdr:rowOff>
    </xdr:to>
    <xdr:grpSp>
      <xdr:nvGrpSpPr>
        <xdr:cNvPr id="122" name="Group 121"/>
        <xdr:cNvGrpSpPr/>
      </xdr:nvGrpSpPr>
      <xdr:grpSpPr>
        <a:xfrm>
          <a:off x="8048625" y="11568113"/>
          <a:ext cx="800101" cy="852489"/>
          <a:chOff x="8639175" y="11710988"/>
          <a:chExt cx="828676" cy="852489"/>
        </a:xfrm>
      </xdr:grpSpPr>
      <xdr:sp macro="" textlink="">
        <xdr:nvSpPr>
          <xdr:cNvPr id="123" name="Rectangle 122"/>
          <xdr:cNvSpPr/>
        </xdr:nvSpPr>
        <xdr:spPr>
          <a:xfrm>
            <a:off x="8662988" y="11710988"/>
            <a:ext cx="804863" cy="85248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24" name="Straight Connector 123"/>
          <xdr:cNvCxnSpPr/>
        </xdr:nvCxnSpPr>
        <xdr:spPr>
          <a:xfrm>
            <a:off x="9372600" y="11710988"/>
            <a:ext cx="0" cy="852487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125" name="Straight Connector 124"/>
          <xdr:cNvCxnSpPr/>
        </xdr:nvCxnSpPr>
        <xdr:spPr>
          <a:xfrm>
            <a:off x="8639175" y="11801475"/>
            <a:ext cx="0" cy="709613"/>
          </a:xfrm>
          <a:prstGeom prst="line">
            <a:avLst/>
          </a:prstGeom>
          <a:noFill/>
          <a:ln w="22225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</a:ln>
          <a:effectLst/>
        </xdr:spPr>
      </xdr:cxnSp>
      <xdr:sp macro="" textlink="">
        <xdr:nvSpPr>
          <xdr:cNvPr id="126" name="Oval 125"/>
          <xdr:cNvSpPr/>
        </xdr:nvSpPr>
        <xdr:spPr>
          <a:xfrm>
            <a:off x="9088437" y="11848589"/>
            <a:ext cx="212725" cy="219587"/>
          </a:xfrm>
          <a:prstGeom prst="ellipse">
            <a:avLst/>
          </a:prstGeom>
          <a:solidFill>
            <a:schemeClr val="bg1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7" name="Oval 126"/>
          <xdr:cNvSpPr/>
        </xdr:nvSpPr>
        <xdr:spPr>
          <a:xfrm>
            <a:off x="8783637" y="11866563"/>
            <a:ext cx="203200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28" name="Oval 127"/>
          <xdr:cNvSpPr/>
        </xdr:nvSpPr>
        <xdr:spPr>
          <a:xfrm>
            <a:off x="8763000" y="12231688"/>
            <a:ext cx="241300" cy="219587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29" name="Oval 128"/>
          <xdr:cNvSpPr/>
        </xdr:nvSpPr>
        <xdr:spPr>
          <a:xfrm>
            <a:off x="9101138" y="12249150"/>
            <a:ext cx="174625" cy="184662"/>
          </a:xfrm>
          <a:prstGeom prst="ellipse">
            <a:avLst/>
          </a:prstGeom>
          <a:solidFill>
            <a:sysClr val="window" lastClr="FFFFFF">
              <a:lumMod val="75000"/>
            </a:sys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30" name="Straight Connector 129"/>
          <xdr:cNvCxnSpPr/>
        </xdr:nvCxnSpPr>
        <xdr:spPr>
          <a:xfrm>
            <a:off x="8701088" y="11715750"/>
            <a:ext cx="0" cy="8477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16</xdr:col>
      <xdr:colOff>495300</xdr:colOff>
      <xdr:row>73</xdr:row>
      <xdr:rowOff>119063</xdr:rowOff>
    </xdr:from>
    <xdr:to>
      <xdr:col>19</xdr:col>
      <xdr:colOff>90488</xdr:colOff>
      <xdr:row>76</xdr:row>
      <xdr:rowOff>147638</xdr:rowOff>
    </xdr:to>
    <xdr:grpSp>
      <xdr:nvGrpSpPr>
        <xdr:cNvPr id="131" name="Group 130"/>
        <xdr:cNvGrpSpPr/>
      </xdr:nvGrpSpPr>
      <xdr:grpSpPr>
        <a:xfrm>
          <a:off x="7029450" y="12901613"/>
          <a:ext cx="681038" cy="514350"/>
          <a:chOff x="7062787" y="11601451"/>
          <a:chExt cx="766763" cy="514350"/>
        </a:xfrm>
      </xdr:grpSpPr>
      <xdr:sp macro="" textlink="">
        <xdr:nvSpPr>
          <xdr:cNvPr id="132" name="Rounded Rectangle 131"/>
          <xdr:cNvSpPr/>
        </xdr:nvSpPr>
        <xdr:spPr>
          <a:xfrm>
            <a:off x="7062787" y="11601451"/>
            <a:ext cx="766763" cy="514350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3" name="Rounded Rectangle 132"/>
          <xdr:cNvSpPr/>
        </xdr:nvSpPr>
        <xdr:spPr>
          <a:xfrm>
            <a:off x="7096126" y="11639550"/>
            <a:ext cx="695324" cy="433388"/>
          </a:xfrm>
          <a:prstGeom prst="roundRect">
            <a:avLst/>
          </a:prstGeom>
          <a:pattFill prst="pct30">
            <a:fgClr>
              <a:schemeClr val="bg1">
                <a:lumMod val="85000"/>
              </a:schemeClr>
            </a:fgClr>
            <a:bgClr>
              <a:schemeClr val="bg1"/>
            </a:bgClr>
          </a:patt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34" name="Oval 133"/>
          <xdr:cNvSpPr/>
        </xdr:nvSpPr>
        <xdr:spPr>
          <a:xfrm>
            <a:off x="7386638" y="11898878"/>
            <a:ext cx="109538" cy="115834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16</xdr:col>
      <xdr:colOff>442911</xdr:colOff>
      <xdr:row>68</xdr:row>
      <xdr:rowOff>114300</xdr:rowOff>
    </xdr:from>
    <xdr:to>
      <xdr:col>19</xdr:col>
      <xdr:colOff>133349</xdr:colOff>
      <xdr:row>73</xdr:row>
      <xdr:rowOff>52387</xdr:rowOff>
    </xdr:to>
    <xdr:sp macro="" textlink="">
      <xdr:nvSpPr>
        <xdr:cNvPr id="135" name="Rectangle 134"/>
        <xdr:cNvSpPr/>
      </xdr:nvSpPr>
      <xdr:spPr>
        <a:xfrm>
          <a:off x="7443786" y="11944350"/>
          <a:ext cx="862013" cy="747712"/>
        </a:xfrm>
        <a:prstGeom prst="rect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161926</xdr:colOff>
      <xdr:row>60</xdr:row>
      <xdr:rowOff>44450</xdr:rowOff>
    </xdr:from>
    <xdr:to>
      <xdr:col>21</xdr:col>
      <xdr:colOff>479425</xdr:colOff>
      <xdr:row>65</xdr:row>
      <xdr:rowOff>44450</xdr:rowOff>
    </xdr:to>
    <xdr:cxnSp macro="">
      <xdr:nvCxnSpPr>
        <xdr:cNvPr id="136" name="Straight Connector 135"/>
        <xdr:cNvCxnSpPr/>
      </xdr:nvCxnSpPr>
      <xdr:spPr>
        <a:xfrm flipH="1" flipV="1">
          <a:off x="8724901" y="10579100"/>
          <a:ext cx="708024" cy="809625"/>
        </a:xfrm>
        <a:prstGeom prst="line">
          <a:avLst/>
        </a:prstGeom>
        <a:noFill/>
        <a:ln w="22225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16</xdr:col>
      <xdr:colOff>431800</xdr:colOff>
      <xdr:row>73</xdr:row>
      <xdr:rowOff>66675</xdr:rowOff>
    </xdr:from>
    <xdr:to>
      <xdr:col>20</xdr:col>
      <xdr:colOff>42862</xdr:colOff>
      <xdr:row>77</xdr:row>
      <xdr:rowOff>85724</xdr:rowOff>
    </xdr:to>
    <xdr:grpSp>
      <xdr:nvGrpSpPr>
        <xdr:cNvPr id="137" name="Group 136"/>
        <xdr:cNvGrpSpPr/>
      </xdr:nvGrpSpPr>
      <xdr:grpSpPr>
        <a:xfrm>
          <a:off x="6965950" y="12849225"/>
          <a:ext cx="1058862" cy="666749"/>
          <a:chOff x="7446963" y="12968288"/>
          <a:chExt cx="1173162" cy="666749"/>
        </a:xfrm>
      </xdr:grpSpPr>
      <xdr:grpSp>
        <xdr:nvGrpSpPr>
          <xdr:cNvPr id="138" name="Group 137"/>
          <xdr:cNvGrpSpPr/>
        </xdr:nvGrpSpPr>
        <xdr:grpSpPr>
          <a:xfrm>
            <a:off x="7753350" y="13324521"/>
            <a:ext cx="285750" cy="310516"/>
            <a:chOff x="7753350" y="13324521"/>
            <a:chExt cx="285750" cy="310516"/>
          </a:xfrm>
        </xdr:grpSpPr>
        <xdr:sp macro="" textlink="">
          <xdr:nvSpPr>
            <xdr:cNvPr id="142" name="Rounded Rectangle 141"/>
            <xdr:cNvSpPr/>
          </xdr:nvSpPr>
          <xdr:spPr>
            <a:xfrm>
              <a:off x="7753350" y="13563601"/>
              <a:ext cx="285750" cy="71436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43" name="Rounded Rectangle 142"/>
            <xdr:cNvSpPr/>
          </xdr:nvSpPr>
          <xdr:spPr>
            <a:xfrm rot="17787206" flipV="1">
              <a:off x="7810501" y="13454061"/>
              <a:ext cx="304800" cy="45719"/>
            </a:xfrm>
            <a:prstGeom prst="roundRect">
              <a:avLst/>
            </a:prstGeom>
            <a:pattFill prst="pct50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44" name="8-Point Star 143"/>
            <xdr:cNvSpPr/>
          </xdr:nvSpPr>
          <xdr:spPr>
            <a:xfrm>
              <a:off x="7783512" y="13570268"/>
              <a:ext cx="46038" cy="45719"/>
            </a:xfrm>
            <a:prstGeom prst="star8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45" name="8-Point Star 144"/>
            <xdr:cNvSpPr/>
          </xdr:nvSpPr>
          <xdr:spPr>
            <a:xfrm>
              <a:off x="7958138" y="13573125"/>
              <a:ext cx="45719" cy="45719"/>
            </a:xfrm>
            <a:prstGeom prst="star8">
              <a:avLst/>
            </a:prstGeom>
            <a:solidFill>
              <a:sysClr val="window" lastClr="FFFFFF"/>
            </a:solidFill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cxnSp macro="">
        <xdr:nvCxnSpPr>
          <xdr:cNvPr id="139" name="Straight Connector 138"/>
          <xdr:cNvCxnSpPr/>
        </xdr:nvCxnSpPr>
        <xdr:spPr>
          <a:xfrm flipV="1">
            <a:off x="7446963" y="12971464"/>
            <a:ext cx="873125" cy="660399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cxnSp macro="">
        <xdr:nvCxnSpPr>
          <xdr:cNvPr id="140" name="Straight Connector 139"/>
          <xdr:cNvCxnSpPr/>
        </xdr:nvCxnSpPr>
        <xdr:spPr>
          <a:xfrm>
            <a:off x="7462838" y="12968288"/>
            <a:ext cx="869950" cy="654050"/>
          </a:xfrm>
          <a:prstGeom prst="line">
            <a:avLst/>
          </a:prstGeom>
          <a:noFill/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</xdr:cxnSp>
      <xdr:sp macro="" textlink="">
        <xdr:nvSpPr>
          <xdr:cNvPr id="141" name="TextBox 140"/>
          <xdr:cNvSpPr txBox="1"/>
        </xdr:nvSpPr>
        <xdr:spPr>
          <a:xfrm>
            <a:off x="7500938" y="13134975"/>
            <a:ext cx="1119187" cy="252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SB33-rem</a:t>
            </a:r>
          </a:p>
        </xdr:txBody>
      </xdr:sp>
    </xdr:grpSp>
    <xdr:clientData/>
  </xdr:twoCellAnchor>
  <xdr:twoCellAnchor>
    <xdr:from>
      <xdr:col>18</xdr:col>
      <xdr:colOff>28579</xdr:colOff>
      <xdr:row>58</xdr:row>
      <xdr:rowOff>42863</xdr:rowOff>
    </xdr:from>
    <xdr:to>
      <xdr:col>21</xdr:col>
      <xdr:colOff>504825</xdr:colOff>
      <xdr:row>67</xdr:row>
      <xdr:rowOff>38104</xdr:rowOff>
    </xdr:to>
    <xdr:grpSp>
      <xdr:nvGrpSpPr>
        <xdr:cNvPr id="146" name="Group 145"/>
        <xdr:cNvGrpSpPr/>
      </xdr:nvGrpSpPr>
      <xdr:grpSpPr>
        <a:xfrm>
          <a:off x="7286629" y="10396538"/>
          <a:ext cx="1562096" cy="1452566"/>
          <a:chOff x="7820029" y="10534650"/>
          <a:chExt cx="1647821" cy="1452566"/>
        </a:xfrm>
      </xdr:grpSpPr>
      <xdr:sp macro="" textlink="">
        <xdr:nvSpPr>
          <xdr:cNvPr id="147" name="Rectangle 146"/>
          <xdr:cNvSpPr/>
        </xdr:nvSpPr>
        <xdr:spPr>
          <a:xfrm rot="16200000">
            <a:off x="7870034" y="10813257"/>
            <a:ext cx="800100" cy="900109"/>
          </a:xfrm>
          <a:prstGeom prst="rect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48" name="Straight Connector 147"/>
          <xdr:cNvCxnSpPr/>
        </xdr:nvCxnSpPr>
        <xdr:spPr>
          <a:xfrm>
            <a:off x="8724900" y="10820400"/>
            <a:ext cx="742950" cy="0"/>
          </a:xfrm>
          <a:prstGeom prst="line">
            <a:avLst/>
          </a:prstGeom>
          <a:noFill/>
          <a:ln w="6350" cap="flat" cmpd="sng" algn="ctr">
            <a:solidFill>
              <a:schemeClr val="tx1"/>
            </a:solidFill>
            <a:prstDash val="dash"/>
            <a:miter lim="800000"/>
          </a:ln>
          <a:effectLst/>
        </xdr:spPr>
      </xdr:cxnSp>
      <xdr:cxnSp macro="">
        <xdr:nvCxnSpPr>
          <xdr:cNvPr id="149" name="Straight Connector 148"/>
          <xdr:cNvCxnSpPr/>
        </xdr:nvCxnSpPr>
        <xdr:spPr>
          <a:xfrm>
            <a:off x="8724900" y="11687175"/>
            <a:ext cx="742950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150" name="Straight Connector 149"/>
          <xdr:cNvCxnSpPr/>
        </xdr:nvCxnSpPr>
        <xdr:spPr>
          <a:xfrm flipV="1">
            <a:off x="8737600" y="10847387"/>
            <a:ext cx="708025" cy="809625"/>
          </a:xfrm>
          <a:prstGeom prst="line">
            <a:avLst/>
          </a:prstGeom>
          <a:ln w="222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" name="TextBox 150"/>
          <xdr:cNvSpPr txBox="1"/>
        </xdr:nvSpPr>
        <xdr:spPr>
          <a:xfrm rot="5400000">
            <a:off x="8586788" y="11325228"/>
            <a:ext cx="1071562" cy="25241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B33-rem</a:t>
            </a:r>
          </a:p>
        </xdr:txBody>
      </xdr:sp>
      <xdr:sp macro="" textlink="">
        <xdr:nvSpPr>
          <xdr:cNvPr id="152" name="Rectangle 151"/>
          <xdr:cNvSpPr/>
        </xdr:nvSpPr>
        <xdr:spPr>
          <a:xfrm rot="5400000" flipV="1">
            <a:off x="8648220" y="10640855"/>
            <a:ext cx="258129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14</xdr:col>
      <xdr:colOff>23814</xdr:colOff>
      <xdr:row>68</xdr:row>
      <xdr:rowOff>85725</xdr:rowOff>
    </xdr:from>
    <xdr:to>
      <xdr:col>21</xdr:col>
      <xdr:colOff>504826</xdr:colOff>
      <xdr:row>77</xdr:row>
      <xdr:rowOff>104777</xdr:rowOff>
    </xdr:to>
    <xdr:grpSp>
      <xdr:nvGrpSpPr>
        <xdr:cNvPr id="154" name="Group 153"/>
        <xdr:cNvGrpSpPr/>
      </xdr:nvGrpSpPr>
      <xdr:grpSpPr>
        <a:xfrm>
          <a:off x="5605464" y="12058650"/>
          <a:ext cx="3243262" cy="1476377"/>
          <a:chOff x="6015039" y="12192000"/>
          <a:chExt cx="3452812" cy="1476377"/>
        </a:xfrm>
      </xdr:grpSpPr>
      <xdr:cxnSp macro="">
        <xdr:nvCxnSpPr>
          <xdr:cNvPr id="155" name="Straight Connector 154"/>
          <xdr:cNvCxnSpPr/>
        </xdr:nvCxnSpPr>
        <xdr:spPr>
          <a:xfrm>
            <a:off x="7019925" y="12968287"/>
            <a:ext cx="169545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/>
          <xdr:cNvCxnSpPr/>
        </xdr:nvCxnSpPr>
        <xdr:spPr>
          <a:xfrm>
            <a:off x="9467851" y="12192000"/>
            <a:ext cx="0" cy="147637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157" name="Straight Connector 156"/>
          <xdr:cNvCxnSpPr/>
        </xdr:nvCxnSpPr>
        <xdr:spPr>
          <a:xfrm>
            <a:off x="8715376" y="12557125"/>
            <a:ext cx="0" cy="40322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grpSp>
        <xdr:nvGrpSpPr>
          <xdr:cNvPr id="158" name="Group 157"/>
          <xdr:cNvGrpSpPr/>
        </xdr:nvGrpSpPr>
        <xdr:grpSpPr>
          <a:xfrm>
            <a:off x="6015039" y="12720955"/>
            <a:ext cx="1001713" cy="942658"/>
            <a:chOff x="6015039" y="12720955"/>
            <a:chExt cx="1001713" cy="942658"/>
          </a:xfrm>
        </xdr:grpSpPr>
        <xdr:sp macro="" textlink="">
          <xdr:nvSpPr>
            <xdr:cNvPr id="165" name="Rectangle 164"/>
            <xdr:cNvSpPr/>
          </xdr:nvSpPr>
          <xdr:spPr>
            <a:xfrm>
              <a:off x="6015039" y="12773025"/>
              <a:ext cx="1001713" cy="890588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cxnSp macro="">
          <xdr:nvCxnSpPr>
            <xdr:cNvPr id="166" name="Straight Connector 165"/>
            <xdr:cNvCxnSpPr/>
          </xdr:nvCxnSpPr>
          <xdr:spPr>
            <a:xfrm>
              <a:off x="6024563" y="12873037"/>
              <a:ext cx="990601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</xdr:cxnSp>
        <xdr:sp macro="" textlink="">
          <xdr:nvSpPr>
            <xdr:cNvPr id="167" name="Rectangle 166"/>
            <xdr:cNvSpPr/>
          </xdr:nvSpPr>
          <xdr:spPr>
            <a:xfrm>
              <a:off x="6854825" y="12720955"/>
              <a:ext cx="50800" cy="45719"/>
            </a:xfrm>
            <a:prstGeom prst="rect">
              <a:avLst/>
            </a:prstGeom>
            <a:solidFill>
              <a:schemeClr val="bg1">
                <a:lumMod val="50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cxnSp macro="">
        <xdr:nvCxnSpPr>
          <xdr:cNvPr id="159" name="Straight Connector 158"/>
          <xdr:cNvCxnSpPr/>
        </xdr:nvCxnSpPr>
        <xdr:spPr>
          <a:xfrm>
            <a:off x="7405688" y="12977813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cxnSp macro="">
        <xdr:nvCxnSpPr>
          <xdr:cNvPr id="160" name="Straight Connector 159"/>
          <xdr:cNvCxnSpPr/>
        </xdr:nvCxnSpPr>
        <xdr:spPr>
          <a:xfrm>
            <a:off x="8367712" y="12973050"/>
            <a:ext cx="0" cy="685799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dash"/>
            <a:miter lim="800000"/>
          </a:ln>
          <a:effectLst/>
        </xdr:spPr>
      </xdr:cxnSp>
      <xdr:sp macro="" textlink="">
        <xdr:nvSpPr>
          <xdr:cNvPr id="161" name="Rectangle 160"/>
          <xdr:cNvSpPr/>
        </xdr:nvSpPr>
        <xdr:spPr>
          <a:xfrm flipV="1">
            <a:off x="7024689" y="13025436"/>
            <a:ext cx="417512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2" name="Rectangle 161"/>
          <xdr:cNvSpPr/>
        </xdr:nvSpPr>
        <xdr:spPr>
          <a:xfrm flipV="1">
            <a:off x="8324850" y="13030198"/>
            <a:ext cx="395288" cy="4571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3" name="Rectangle 162"/>
          <xdr:cNvSpPr/>
        </xdr:nvSpPr>
        <xdr:spPr>
          <a:xfrm rot="5400000" flipV="1">
            <a:off x="8601076" y="12744454"/>
            <a:ext cx="391479" cy="46669"/>
          </a:xfrm>
          <a:prstGeom prst="rect">
            <a:avLst/>
          </a:prstGeom>
          <a:pattFill prst="dotGrid">
            <a:fgClr>
              <a:sysClr val="windowText" lastClr="000000">
                <a:lumMod val="50000"/>
                <a:lumOff val="50000"/>
              </a:sysClr>
            </a:fgClr>
            <a:bgClr>
              <a:srgbClr val="FFFF00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4" name="Rectangle 163"/>
          <xdr:cNvSpPr/>
        </xdr:nvSpPr>
        <xdr:spPr>
          <a:xfrm>
            <a:off x="8715375" y="12968289"/>
            <a:ext cx="752475" cy="700088"/>
          </a:xfrm>
          <a:prstGeom prst="rect">
            <a:avLst/>
          </a:prstGeom>
          <a:noFill/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20</xdr:col>
      <xdr:colOff>128588</xdr:colOff>
      <xdr:row>73</xdr:row>
      <xdr:rowOff>133350</xdr:rowOff>
    </xdr:from>
    <xdr:to>
      <xdr:col>21</xdr:col>
      <xdr:colOff>566737</xdr:colOff>
      <xdr:row>76</xdr:row>
      <xdr:rowOff>85725</xdr:rowOff>
    </xdr:to>
    <xdr:sp macro="" textlink="">
      <xdr:nvSpPr>
        <xdr:cNvPr id="168" name="TextBox 167"/>
        <xdr:cNvSpPr txBox="1"/>
      </xdr:nvSpPr>
      <xdr:spPr>
        <a:xfrm>
          <a:off x="8691563" y="12773025"/>
          <a:ext cx="82867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Garamond" panose="02020404030301010803" pitchFamily="18" charset="0"/>
            </a:rPr>
            <a:t>No reachable storage in blind corner</a:t>
          </a:r>
          <a:r>
            <a:rPr lang="en-US" sz="800" baseline="0">
              <a:latin typeface="Garamond" panose="02020404030301010803" pitchFamily="18" charset="0"/>
            </a:rPr>
            <a:t> cabinets</a:t>
          </a:r>
          <a:endParaRPr lang="en-US" sz="800">
            <a:latin typeface="Garamond" panose="02020404030301010803" pitchFamily="18" charset="0"/>
          </a:endParaRPr>
        </a:p>
      </xdr:txBody>
    </xdr:sp>
    <xdr:clientData/>
  </xdr:twoCellAnchor>
  <xdr:twoCellAnchor editAs="oneCell">
    <xdr:from>
      <xdr:col>2</xdr:col>
      <xdr:colOff>247649</xdr:colOff>
      <xdr:row>78</xdr:row>
      <xdr:rowOff>142874</xdr:rowOff>
    </xdr:from>
    <xdr:to>
      <xdr:col>4</xdr:col>
      <xdr:colOff>9524</xdr:colOff>
      <xdr:row>80</xdr:row>
      <xdr:rowOff>76199</xdr:rowOff>
    </xdr:to>
    <xdr:pic>
      <xdr:nvPicPr>
        <xdr:cNvPr id="169" name="Picture 16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13592174"/>
          <a:ext cx="295275" cy="257175"/>
        </a:xfrm>
        <a:prstGeom prst="rect">
          <a:avLst/>
        </a:prstGeom>
      </xdr:spPr>
    </xdr:pic>
    <xdr:clientData/>
  </xdr:twoCellAnchor>
  <xdr:twoCellAnchor>
    <xdr:from>
      <xdr:col>21</xdr:col>
      <xdr:colOff>504825</xdr:colOff>
      <xdr:row>52</xdr:row>
      <xdr:rowOff>38100</xdr:rowOff>
    </xdr:from>
    <xdr:to>
      <xdr:col>21</xdr:col>
      <xdr:colOff>504825</xdr:colOff>
      <xdr:row>65</xdr:row>
      <xdr:rowOff>119063</xdr:rowOff>
    </xdr:to>
    <xdr:cxnSp macro="">
      <xdr:nvCxnSpPr>
        <xdr:cNvPr id="170" name="Straight Connector 169"/>
        <xdr:cNvCxnSpPr/>
      </xdr:nvCxnSpPr>
      <xdr:spPr>
        <a:xfrm>
          <a:off x="9458325" y="9277350"/>
          <a:ext cx="0" cy="2185988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52</xdr:row>
      <xdr:rowOff>38100</xdr:rowOff>
    </xdr:from>
    <xdr:to>
      <xdr:col>21</xdr:col>
      <xdr:colOff>504825</xdr:colOff>
      <xdr:row>52</xdr:row>
      <xdr:rowOff>38100</xdr:rowOff>
    </xdr:to>
    <xdr:cxnSp macro="">
      <xdr:nvCxnSpPr>
        <xdr:cNvPr id="171" name="Straight Connector 170"/>
        <xdr:cNvCxnSpPr/>
      </xdr:nvCxnSpPr>
      <xdr:spPr>
        <a:xfrm>
          <a:off x="6219825" y="9277350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233362</xdr:colOff>
      <xdr:row>52</xdr:row>
      <xdr:rowOff>38100</xdr:rowOff>
    </xdr:from>
    <xdr:to>
      <xdr:col>14</xdr:col>
      <xdr:colOff>233362</xdr:colOff>
      <xdr:row>58</xdr:row>
      <xdr:rowOff>19050</xdr:rowOff>
    </xdr:to>
    <xdr:cxnSp macro="">
      <xdr:nvCxnSpPr>
        <xdr:cNvPr id="172" name="Straight Connector 171"/>
        <xdr:cNvCxnSpPr/>
      </xdr:nvCxnSpPr>
      <xdr:spPr>
        <a:xfrm>
          <a:off x="6215062" y="9277350"/>
          <a:ext cx="0" cy="95250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14</xdr:col>
      <xdr:colOff>238125</xdr:colOff>
      <xdr:row>53</xdr:row>
      <xdr:rowOff>114300</xdr:rowOff>
    </xdr:from>
    <xdr:to>
      <xdr:col>21</xdr:col>
      <xdr:colOff>504825</xdr:colOff>
      <xdr:row>53</xdr:row>
      <xdr:rowOff>114300</xdr:rowOff>
    </xdr:to>
    <xdr:cxnSp macro="">
      <xdr:nvCxnSpPr>
        <xdr:cNvPr id="173" name="Straight Connector 172"/>
        <xdr:cNvCxnSpPr/>
      </xdr:nvCxnSpPr>
      <xdr:spPr>
        <a:xfrm>
          <a:off x="6219825" y="9515475"/>
          <a:ext cx="323850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196850</xdr:colOff>
      <xdr:row>53</xdr:row>
      <xdr:rowOff>116681</xdr:rowOff>
    </xdr:from>
    <xdr:to>
      <xdr:col>19</xdr:col>
      <xdr:colOff>196850</xdr:colOff>
      <xdr:row>58</xdr:row>
      <xdr:rowOff>16668</xdr:rowOff>
    </xdr:to>
    <xdr:cxnSp macro="">
      <xdr:nvCxnSpPr>
        <xdr:cNvPr id="174" name="Straight Connector 173"/>
        <xdr:cNvCxnSpPr/>
      </xdr:nvCxnSpPr>
      <xdr:spPr>
        <a:xfrm>
          <a:off x="8369300" y="9517856"/>
          <a:ext cx="0" cy="709612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233362</xdr:colOff>
      <xdr:row>54</xdr:row>
      <xdr:rowOff>157163</xdr:rowOff>
    </xdr:from>
    <xdr:to>
      <xdr:col>21</xdr:col>
      <xdr:colOff>285749</xdr:colOff>
      <xdr:row>59</xdr:row>
      <xdr:rowOff>123825</xdr:rowOff>
    </xdr:to>
    <xdr:sp macro="" textlink="">
      <xdr:nvSpPr>
        <xdr:cNvPr id="175" name="Oval 174"/>
        <xdr:cNvSpPr/>
      </xdr:nvSpPr>
      <xdr:spPr>
        <a:xfrm>
          <a:off x="8405812" y="9720263"/>
          <a:ext cx="833437" cy="776287"/>
        </a:xfrm>
        <a:prstGeom prst="ellipse">
          <a:avLst/>
        </a:prstGeom>
        <a:pattFill prst="pct30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accent4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152400</xdr:colOff>
      <xdr:row>59</xdr:row>
      <xdr:rowOff>149225</xdr:rowOff>
    </xdr:from>
    <xdr:to>
      <xdr:col>21</xdr:col>
      <xdr:colOff>504825</xdr:colOff>
      <xdr:row>59</xdr:row>
      <xdr:rowOff>149225</xdr:rowOff>
    </xdr:to>
    <xdr:cxnSp macro="">
      <xdr:nvCxnSpPr>
        <xdr:cNvPr id="176" name="Straight Connector 175"/>
        <xdr:cNvCxnSpPr/>
      </xdr:nvCxnSpPr>
      <xdr:spPr>
        <a:xfrm>
          <a:off x="8715375" y="10521950"/>
          <a:ext cx="742950" cy="0"/>
        </a:xfrm>
        <a:prstGeom prst="line">
          <a:avLst/>
        </a:prstGeom>
        <a:noFill/>
        <a:ln w="6350" cap="flat" cmpd="sng" algn="ctr">
          <a:solidFill>
            <a:schemeClr val="accent4">
              <a:lumMod val="75000"/>
            </a:schemeClr>
          </a:solidFill>
          <a:prstDash val="dash"/>
          <a:miter lim="800000"/>
        </a:ln>
        <a:effectLst/>
      </xdr:spPr>
    </xdr:cxnSp>
    <xdr:clientData/>
  </xdr:twoCellAnchor>
  <xdr:twoCellAnchor>
    <xdr:from>
      <xdr:col>19</xdr:col>
      <xdr:colOff>226218</xdr:colOff>
      <xdr:row>58</xdr:row>
      <xdr:rowOff>24608</xdr:rowOff>
    </xdr:from>
    <xdr:to>
      <xdr:col>20</xdr:col>
      <xdr:colOff>127794</xdr:colOff>
      <xdr:row>59</xdr:row>
      <xdr:rowOff>126207</xdr:rowOff>
    </xdr:to>
    <xdr:grpSp>
      <xdr:nvGrpSpPr>
        <xdr:cNvPr id="177" name="Group 176"/>
        <xdr:cNvGrpSpPr/>
      </xdr:nvGrpSpPr>
      <xdr:grpSpPr>
        <a:xfrm>
          <a:off x="7846218" y="10378283"/>
          <a:ext cx="263526" cy="263524"/>
          <a:chOff x="7586662" y="9811545"/>
          <a:chExt cx="263526" cy="263524"/>
        </a:xfrm>
      </xdr:grpSpPr>
      <xdr:cxnSp macro="">
        <xdr:nvCxnSpPr>
          <xdr:cNvPr id="178" name="Straight Connector 177"/>
          <xdr:cNvCxnSpPr/>
        </xdr:nvCxnSpPr>
        <xdr:spPr>
          <a:xfrm>
            <a:off x="7850188" y="9811545"/>
            <a:ext cx="0" cy="263524"/>
          </a:xfrm>
          <a:prstGeom prst="line">
            <a:avLst/>
          </a:prstGeom>
          <a:ln w="22225">
            <a:solidFill>
              <a:schemeClr val="accent4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/>
          <xdr:cNvCxnSpPr/>
        </xdr:nvCxnSpPr>
        <xdr:spPr>
          <a:xfrm flipV="1">
            <a:off x="7586662" y="9821864"/>
            <a:ext cx="254794" cy="792"/>
          </a:xfrm>
          <a:prstGeom prst="line">
            <a:avLst/>
          </a:prstGeom>
          <a:noFill/>
          <a:ln w="22225" cap="flat" cmpd="sng" algn="ctr">
            <a:solidFill>
              <a:schemeClr val="accent4">
                <a:lumMod val="75000"/>
              </a:schemeClr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20</xdr:col>
      <xdr:colOff>233363</xdr:colOff>
      <xdr:row>57</xdr:row>
      <xdr:rowOff>37625</xdr:rowOff>
    </xdr:from>
    <xdr:to>
      <xdr:col>20</xdr:col>
      <xdr:colOff>279082</xdr:colOff>
      <xdr:row>57</xdr:row>
      <xdr:rowOff>83344</xdr:rowOff>
    </xdr:to>
    <xdr:sp macro="" textlink="">
      <xdr:nvSpPr>
        <xdr:cNvPr id="180" name="Oval 179"/>
        <xdr:cNvSpPr/>
      </xdr:nvSpPr>
      <xdr:spPr>
        <a:xfrm>
          <a:off x="8796338" y="10086500"/>
          <a:ext cx="45719" cy="4571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526343</xdr:colOff>
      <xdr:row>55</xdr:row>
      <xdr:rowOff>149612</xdr:rowOff>
    </xdr:from>
    <xdr:to>
      <xdr:col>14</xdr:col>
      <xdr:colOff>321878</xdr:colOff>
      <xdr:row>58</xdr:row>
      <xdr:rowOff>68972</xdr:rowOff>
    </xdr:to>
    <xdr:pic>
      <xdr:nvPicPr>
        <xdr:cNvPr id="181" name="Picture 18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8729">
          <a:off x="5850818" y="9874637"/>
          <a:ext cx="452760" cy="405135"/>
        </a:xfrm>
        <a:prstGeom prst="rect">
          <a:avLst/>
        </a:prstGeom>
      </xdr:spPr>
    </xdr:pic>
    <xdr:clientData/>
  </xdr:twoCellAnchor>
  <xdr:twoCellAnchor>
    <xdr:from>
      <xdr:col>14</xdr:col>
      <xdr:colOff>228600</xdr:colOff>
      <xdr:row>57</xdr:row>
      <xdr:rowOff>73344</xdr:rowOff>
    </xdr:from>
    <xdr:to>
      <xdr:col>20</xdr:col>
      <xdr:colOff>114300</xdr:colOff>
      <xdr:row>57</xdr:row>
      <xdr:rowOff>119063</xdr:rowOff>
    </xdr:to>
    <xdr:sp macro="" textlink="">
      <xdr:nvSpPr>
        <xdr:cNvPr id="182" name="Rectangle 181"/>
        <xdr:cNvSpPr/>
      </xdr:nvSpPr>
      <xdr:spPr>
        <a:xfrm>
          <a:off x="6210300" y="10122219"/>
          <a:ext cx="2466975" cy="45719"/>
        </a:xfrm>
        <a:prstGeom prst="rect">
          <a:avLst/>
        </a:prstGeom>
        <a:pattFill prst="dotGrid">
          <a:fgClr>
            <a:schemeClr val="tx1">
              <a:lumMod val="50000"/>
              <a:lumOff val="50000"/>
            </a:schemeClr>
          </a:fgClr>
          <a:bgClr>
            <a:srgbClr val="FFFF00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133350</xdr:colOff>
      <xdr:row>25</xdr:row>
      <xdr:rowOff>171450</xdr:rowOff>
    </xdr:from>
    <xdr:to>
      <xdr:col>11</xdr:col>
      <xdr:colOff>257174</xdr:colOff>
      <xdr:row>26</xdr:row>
      <xdr:rowOff>104775</xdr:rowOff>
    </xdr:to>
    <xdr:sp macro="" textlink="">
      <xdr:nvSpPr>
        <xdr:cNvPr id="183" name="Right Arrow 182"/>
        <xdr:cNvSpPr/>
      </xdr:nvSpPr>
      <xdr:spPr>
        <a:xfrm>
          <a:off x="4610100" y="5010150"/>
          <a:ext cx="123824" cy="123825"/>
        </a:xfrm>
        <a:prstGeom prst="rightArrow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119062</xdr:colOff>
      <xdr:row>20</xdr:row>
      <xdr:rowOff>142876</xdr:rowOff>
    </xdr:from>
    <xdr:to>
      <xdr:col>20</xdr:col>
      <xdr:colOff>285750</xdr:colOff>
      <xdr:row>21</xdr:row>
      <xdr:rowOff>142876</xdr:rowOff>
    </xdr:to>
    <xdr:sp macro="" textlink="">
      <xdr:nvSpPr>
        <xdr:cNvPr id="184" name="TextBox 183"/>
        <xdr:cNvSpPr txBox="1"/>
      </xdr:nvSpPr>
      <xdr:spPr>
        <a:xfrm>
          <a:off x="8291512" y="4029076"/>
          <a:ext cx="557213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available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19</xdr:col>
      <xdr:colOff>109536</xdr:colOff>
      <xdr:row>21</xdr:row>
      <xdr:rowOff>28575</xdr:rowOff>
    </xdr:from>
    <xdr:to>
      <xdr:col>20</xdr:col>
      <xdr:colOff>304799</xdr:colOff>
      <xdr:row>22</xdr:row>
      <xdr:rowOff>28575</xdr:rowOff>
    </xdr:to>
    <xdr:sp macro="" textlink="">
      <xdr:nvSpPr>
        <xdr:cNvPr id="185" name="TextBox 184"/>
        <xdr:cNvSpPr txBox="1"/>
      </xdr:nvSpPr>
      <xdr:spPr>
        <a:xfrm>
          <a:off x="8281986" y="4105275"/>
          <a:ext cx="58578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i="1">
              <a:latin typeface="Garamond" panose="02020404030301010803" pitchFamily="18" charset="0"/>
            </a:rPr>
            <a:t>reachable</a:t>
          </a:r>
        </a:p>
        <a:p>
          <a:endParaRPr lang="en-US" sz="1100">
            <a:latin typeface="Garamond" panose="02020404030301010803" pitchFamily="18" charset="0"/>
          </a:endParaRPr>
        </a:p>
      </xdr:txBody>
    </xdr:sp>
    <xdr:clientData/>
  </xdr:twoCellAnchor>
  <xdr:twoCellAnchor>
    <xdr:from>
      <xdr:col>20</xdr:col>
      <xdr:colOff>234563</xdr:colOff>
      <xdr:row>55</xdr:row>
      <xdr:rowOff>45117</xdr:rowOff>
    </xdr:from>
    <xdr:to>
      <xdr:col>21</xdr:col>
      <xdr:colOff>125026</xdr:colOff>
      <xdr:row>58</xdr:row>
      <xdr:rowOff>24157</xdr:rowOff>
    </xdr:to>
    <xdr:sp macro="" textlink="">
      <xdr:nvSpPr>
        <xdr:cNvPr id="186" name="TextBox 185"/>
        <xdr:cNvSpPr txBox="1"/>
      </xdr:nvSpPr>
      <xdr:spPr>
        <a:xfrm rot="2870993">
          <a:off x="8705624" y="9862056"/>
          <a:ext cx="464815" cy="2809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LS36</a:t>
          </a:r>
        </a:p>
      </xdr:txBody>
    </xdr:sp>
    <xdr:clientData/>
  </xdr:twoCellAnchor>
  <xdr:twoCellAnchor>
    <xdr:from>
      <xdr:col>19</xdr:col>
      <xdr:colOff>185739</xdr:colOff>
      <xdr:row>58</xdr:row>
      <xdr:rowOff>45244</xdr:rowOff>
    </xdr:from>
    <xdr:to>
      <xdr:col>20</xdr:col>
      <xdr:colOff>109538</xdr:colOff>
      <xdr:row>59</xdr:row>
      <xdr:rowOff>150019</xdr:rowOff>
    </xdr:to>
    <xdr:sp macro="" textlink="">
      <xdr:nvSpPr>
        <xdr:cNvPr id="187" name="Rectangle 186"/>
        <xdr:cNvSpPr/>
      </xdr:nvSpPr>
      <xdr:spPr>
        <a:xfrm>
          <a:off x="8358189" y="10256044"/>
          <a:ext cx="314324" cy="266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261938</xdr:colOff>
      <xdr:row>58</xdr:row>
      <xdr:rowOff>52388</xdr:rowOff>
    </xdr:from>
    <xdr:to>
      <xdr:col>20</xdr:col>
      <xdr:colOff>100013</xdr:colOff>
      <xdr:row>59</xdr:row>
      <xdr:rowOff>85725</xdr:rowOff>
    </xdr:to>
    <xdr:sp macro="" textlink="">
      <xdr:nvSpPr>
        <xdr:cNvPr id="188" name="Freeform 187"/>
        <xdr:cNvSpPr/>
      </xdr:nvSpPr>
      <xdr:spPr>
        <a:xfrm>
          <a:off x="8434388" y="10263188"/>
          <a:ext cx="228600" cy="195262"/>
        </a:xfrm>
        <a:custGeom>
          <a:avLst/>
          <a:gdLst>
            <a:gd name="connsiteX0" fmla="*/ 0 w 200025"/>
            <a:gd name="connsiteY0" fmla="*/ 0 h 195262"/>
            <a:gd name="connsiteX1" fmla="*/ 33338 w 200025"/>
            <a:gd name="connsiteY1" fmla="*/ 57150 h 195262"/>
            <a:gd name="connsiteX2" fmla="*/ 52388 w 200025"/>
            <a:gd name="connsiteY2" fmla="*/ 76200 h 195262"/>
            <a:gd name="connsiteX3" fmla="*/ 66675 w 200025"/>
            <a:gd name="connsiteY3" fmla="*/ 100012 h 195262"/>
            <a:gd name="connsiteX4" fmla="*/ 95250 w 200025"/>
            <a:gd name="connsiteY4" fmla="*/ 128587 h 195262"/>
            <a:gd name="connsiteX5" fmla="*/ 133350 w 200025"/>
            <a:gd name="connsiteY5" fmla="*/ 157162 h 195262"/>
            <a:gd name="connsiteX6" fmla="*/ 157163 w 200025"/>
            <a:gd name="connsiteY6" fmla="*/ 176212 h 195262"/>
            <a:gd name="connsiteX7" fmla="*/ 200025 w 200025"/>
            <a:gd name="connsiteY7" fmla="*/ 195262 h 195262"/>
            <a:gd name="connsiteX8" fmla="*/ 200025 w 200025"/>
            <a:gd name="connsiteY8" fmla="*/ 195262 h 195262"/>
            <a:gd name="connsiteX9" fmla="*/ 200025 w 200025"/>
            <a:gd name="connsiteY9" fmla="*/ 195262 h 1952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200025" h="195262">
              <a:moveTo>
                <a:pt x="0" y="0"/>
              </a:moveTo>
              <a:lnTo>
                <a:pt x="33338" y="57150"/>
              </a:lnTo>
              <a:lnTo>
                <a:pt x="52388" y="76200"/>
              </a:lnTo>
              <a:lnTo>
                <a:pt x="66675" y="100012"/>
              </a:lnTo>
              <a:lnTo>
                <a:pt x="95250" y="128587"/>
              </a:lnTo>
              <a:lnTo>
                <a:pt x="133350" y="157162"/>
              </a:lnTo>
              <a:lnTo>
                <a:pt x="157163" y="176212"/>
              </a:lnTo>
              <a:lnTo>
                <a:pt x="200025" y="195262"/>
              </a:lnTo>
              <a:lnTo>
                <a:pt x="200025" y="195262"/>
              </a:lnTo>
              <a:lnTo>
                <a:pt x="200025" y="195262"/>
              </a:lnTo>
            </a:path>
          </a:pathLst>
        </a:cu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201929</xdr:colOff>
      <xdr:row>58</xdr:row>
      <xdr:rowOff>20478</xdr:rowOff>
    </xdr:from>
    <xdr:to>
      <xdr:col>20</xdr:col>
      <xdr:colOff>247648</xdr:colOff>
      <xdr:row>59</xdr:row>
      <xdr:rowOff>157162</xdr:rowOff>
    </xdr:to>
    <xdr:sp macro="" textlink="">
      <xdr:nvSpPr>
        <xdr:cNvPr id="189" name="Rectangle 188"/>
        <xdr:cNvSpPr/>
      </xdr:nvSpPr>
      <xdr:spPr>
        <a:xfrm rot="16200000" flipV="1">
          <a:off x="8638459" y="10357723"/>
          <a:ext cx="298609" cy="45719"/>
        </a:xfrm>
        <a:prstGeom prst="rect">
          <a:avLst/>
        </a:prstGeom>
        <a:pattFill prst="dotGrid">
          <a:fgClr>
            <a:sysClr val="windowText" lastClr="000000">
              <a:lumMod val="50000"/>
              <a:lumOff val="50000"/>
            </a:sysClr>
          </a:fgClr>
          <a:bgClr>
            <a:srgbClr val="FFFF00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447676</xdr:colOff>
      <xdr:row>72</xdr:row>
      <xdr:rowOff>1</xdr:rowOff>
    </xdr:from>
    <xdr:to>
      <xdr:col>19</xdr:col>
      <xdr:colOff>127000</xdr:colOff>
      <xdr:row>73</xdr:row>
      <xdr:rowOff>42864</xdr:rowOff>
    </xdr:to>
    <xdr:grpSp>
      <xdr:nvGrpSpPr>
        <xdr:cNvPr id="190" name="Group 189"/>
        <xdr:cNvGrpSpPr/>
      </xdr:nvGrpSpPr>
      <xdr:grpSpPr>
        <a:xfrm>
          <a:off x="6981826" y="12620626"/>
          <a:ext cx="765174" cy="204788"/>
          <a:chOff x="7448551" y="12287251"/>
          <a:chExt cx="850899" cy="204788"/>
        </a:xfrm>
      </xdr:grpSpPr>
      <xdr:sp macro="" textlink="">
        <xdr:nvSpPr>
          <xdr:cNvPr id="191" name="TextBox 190"/>
          <xdr:cNvSpPr txBox="1"/>
        </xdr:nvSpPr>
        <xdr:spPr>
          <a:xfrm>
            <a:off x="7727949" y="12287251"/>
            <a:ext cx="376239" cy="2047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Garamond" panose="02020404030301010803" pitchFamily="18" charset="0"/>
              </a:rPr>
              <a:t>30"</a:t>
            </a:r>
          </a:p>
        </xdr:txBody>
      </xdr:sp>
      <xdr:cxnSp macro="">
        <xdr:nvCxnSpPr>
          <xdr:cNvPr id="192" name="Straight Arrow Connector 191"/>
          <xdr:cNvCxnSpPr/>
        </xdr:nvCxnSpPr>
        <xdr:spPr>
          <a:xfrm>
            <a:off x="8035925" y="12417425"/>
            <a:ext cx="263525" cy="0"/>
          </a:xfrm>
          <a:prstGeom prst="straightConnector1">
            <a:avLst/>
          </a:prstGeom>
          <a:ln>
            <a:solidFill>
              <a:schemeClr val="tx1"/>
            </a:solidFill>
            <a:headEnd type="none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Arrow Connector 192"/>
          <xdr:cNvCxnSpPr/>
        </xdr:nvCxnSpPr>
        <xdr:spPr>
          <a:xfrm flipH="1">
            <a:off x="7448551" y="12414250"/>
            <a:ext cx="298449" cy="3176"/>
          </a:xfrm>
          <a:prstGeom prst="straightConnector1">
            <a:avLst/>
          </a:prstGeom>
          <a:ln>
            <a:solidFill>
              <a:schemeClr val="tx1"/>
            </a:solidFill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323056</xdr:colOff>
      <xdr:row>61</xdr:row>
      <xdr:rowOff>96046</xdr:rowOff>
    </xdr:from>
    <xdr:to>
      <xdr:col>20</xdr:col>
      <xdr:colOff>137319</xdr:colOff>
      <xdr:row>63</xdr:row>
      <xdr:rowOff>148435</xdr:rowOff>
    </xdr:to>
    <xdr:sp macro="" textlink="">
      <xdr:nvSpPr>
        <xdr:cNvPr id="194" name="TextBox 193"/>
        <xdr:cNvSpPr txBox="1"/>
      </xdr:nvSpPr>
      <xdr:spPr>
        <a:xfrm rot="5400000">
          <a:off x="8409780" y="10878347"/>
          <a:ext cx="376239" cy="20478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aramond" panose="02020404030301010803" pitchFamily="18" charset="0"/>
              <a:ea typeface="+mn-ea"/>
              <a:cs typeface="+mn-cs"/>
            </a:rPr>
            <a:t>30"</a:t>
          </a:r>
        </a:p>
      </xdr:txBody>
    </xdr:sp>
    <xdr:clientData/>
  </xdr:twoCellAnchor>
  <xdr:twoCellAnchor>
    <xdr:from>
      <xdr:col>20</xdr:col>
      <xdr:colOff>23020</xdr:colOff>
      <xdr:row>63</xdr:row>
      <xdr:rowOff>92870</xdr:rowOff>
    </xdr:from>
    <xdr:to>
      <xdr:col>20</xdr:col>
      <xdr:colOff>23020</xdr:colOff>
      <xdr:row>65</xdr:row>
      <xdr:rowOff>32545</xdr:rowOff>
    </xdr:to>
    <xdr:cxnSp macro="">
      <xdr:nvCxnSpPr>
        <xdr:cNvPr id="195" name="Straight Arrow Connector 194"/>
        <xdr:cNvCxnSpPr/>
      </xdr:nvCxnSpPr>
      <xdr:spPr>
        <a:xfrm rot="5400000">
          <a:off x="8454232" y="11245058"/>
          <a:ext cx="263525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headEnd type="none"/>
          <a:tailEnd type="stealth"/>
        </a:ln>
        <a:effectLst/>
      </xdr:spPr>
    </xdr:cxnSp>
    <xdr:clientData/>
  </xdr:twoCellAnchor>
  <xdr:twoCellAnchor>
    <xdr:from>
      <xdr:col>20</xdr:col>
      <xdr:colOff>22225</xdr:colOff>
      <xdr:row>60</xdr:row>
      <xdr:rowOff>50803</xdr:rowOff>
    </xdr:from>
    <xdr:to>
      <xdr:col>20</xdr:col>
      <xdr:colOff>22226</xdr:colOff>
      <xdr:row>61</xdr:row>
      <xdr:rowOff>146050</xdr:rowOff>
    </xdr:to>
    <xdr:cxnSp macro="">
      <xdr:nvCxnSpPr>
        <xdr:cNvPr id="196" name="Straight Arrow Connector 195"/>
        <xdr:cNvCxnSpPr/>
      </xdr:nvCxnSpPr>
      <xdr:spPr>
        <a:xfrm flipV="1">
          <a:off x="8585200" y="10585453"/>
          <a:ext cx="1" cy="25717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stealth"/>
        </a:ln>
        <a:effectLst/>
      </xdr:spPr>
    </xdr:cxnSp>
    <xdr:clientData/>
  </xdr:twoCellAnchor>
  <xdr:twoCellAnchor>
    <xdr:from>
      <xdr:col>14</xdr:col>
      <xdr:colOff>247650</xdr:colOff>
      <xdr:row>52</xdr:row>
      <xdr:rowOff>52387</xdr:rowOff>
    </xdr:from>
    <xdr:to>
      <xdr:col>21</xdr:col>
      <xdr:colOff>495301</xdr:colOff>
      <xdr:row>53</xdr:row>
      <xdr:rowOff>109537</xdr:rowOff>
    </xdr:to>
    <xdr:sp macro="" textlink="">
      <xdr:nvSpPr>
        <xdr:cNvPr id="209" name="Rectangle 208"/>
        <xdr:cNvSpPr/>
      </xdr:nvSpPr>
      <xdr:spPr>
        <a:xfrm>
          <a:off x="5829300" y="9291637"/>
          <a:ext cx="3009901" cy="219075"/>
        </a:xfrm>
        <a:prstGeom prst="rect">
          <a:avLst/>
        </a:prstGeom>
        <a:pattFill prst="ltUpDiag">
          <a:fgClr>
            <a:sysClr val="window" lastClr="FFFFFF">
              <a:lumMod val="85000"/>
            </a:sysClr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433388</xdr:colOff>
      <xdr:row>52</xdr:row>
      <xdr:rowOff>76200</xdr:rowOff>
    </xdr:from>
    <xdr:to>
      <xdr:col>21</xdr:col>
      <xdr:colOff>361951</xdr:colOff>
      <xdr:row>53</xdr:row>
      <xdr:rowOff>147637</xdr:rowOff>
    </xdr:to>
    <xdr:sp macro="" textlink="">
      <xdr:nvSpPr>
        <xdr:cNvPr id="210" name="TextBox 209"/>
        <xdr:cNvSpPr txBox="1"/>
      </xdr:nvSpPr>
      <xdr:spPr>
        <a:xfrm>
          <a:off x="6396038" y="9315450"/>
          <a:ext cx="2309813" cy="2333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1" u="none" strike="noStrike" kern="0" cap="none" spc="0" normalizeH="0" baseline="0" noProof="0" smtClean="0">
              <a:ln>
                <a:noFill/>
              </a:ln>
              <a:solidFill>
                <a:sysClr val="window" lastClr="FFFFFF">
                  <a:lumMod val="65000"/>
                </a:sysClr>
              </a:solidFill>
              <a:effectLst/>
              <a:uLnTx/>
              <a:uFillTx/>
              <a:latin typeface="Garamond" panose="02020404030301010803" pitchFamily="18" charset="0"/>
              <a:ea typeface="+mn-ea"/>
              <a:cs typeface="+mn-cs"/>
            </a:rPr>
            <a:t>Counter extension for dining (no storage use)</a:t>
          </a:r>
        </a:p>
      </xdr:txBody>
    </xdr:sp>
    <xdr:clientData/>
  </xdr:twoCellAnchor>
  <xdr:twoCellAnchor>
    <xdr:from>
      <xdr:col>2</xdr:col>
      <xdr:colOff>134938</xdr:colOff>
      <xdr:row>74</xdr:row>
      <xdr:rowOff>74613</xdr:rowOff>
    </xdr:from>
    <xdr:to>
      <xdr:col>2</xdr:col>
      <xdr:colOff>134938</xdr:colOff>
      <xdr:row>75</xdr:row>
      <xdr:rowOff>112713</xdr:rowOff>
    </xdr:to>
    <xdr:cxnSp macro="">
      <xdr:nvCxnSpPr>
        <xdr:cNvPr id="3076" name="Straight Connector 3075"/>
        <xdr:cNvCxnSpPr/>
      </xdr:nvCxnSpPr>
      <xdr:spPr>
        <a:xfrm flipV="1">
          <a:off x="954088" y="12876213"/>
          <a:ext cx="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"/>
  <sheetViews>
    <sheetView tabSelected="1" zoomScaleNormal="100" zoomScaleSheetLayoutView="115" workbookViewId="0">
      <selection activeCell="Z20" sqref="Z20"/>
    </sheetView>
  </sheetViews>
  <sheetFormatPr defaultRowHeight="14.4" x14ac:dyDescent="0.3"/>
  <cols>
    <col min="1" max="1" width="8.5546875" customWidth="1"/>
    <col min="2" max="4" width="3.6640625" customWidth="1"/>
    <col min="5" max="5" width="8" customWidth="1"/>
    <col min="6" max="6" width="5.44140625" customWidth="1"/>
    <col min="7" max="7" width="8.6640625" customWidth="1"/>
    <col min="8" max="8" width="1.5546875" customWidth="1"/>
    <col min="9" max="9" width="10.6640625" customWidth="1"/>
    <col min="10" max="12" width="4.33203125" customWidth="1"/>
    <col min="13" max="13" width="7.5546875" customWidth="1"/>
    <col min="15" max="15" width="5.6640625" customWidth="1"/>
    <col min="16" max="16" width="8.5546875" customWidth="1"/>
    <col min="17" max="17" width="9.33203125" customWidth="1"/>
    <col min="18" max="18" width="1.5546875" customWidth="1"/>
    <col min="19" max="21" width="5.44140625" customWidth="1"/>
    <col min="22" max="22" width="10" customWidth="1"/>
    <col min="23" max="23" width="3.88671875" customWidth="1"/>
  </cols>
  <sheetData>
    <row r="2" spans="1:22" ht="15" customHeight="1" x14ac:dyDescent="0.3">
      <c r="P2" s="25"/>
      <c r="Q2" s="76" t="s">
        <v>103</v>
      </c>
      <c r="R2" s="77"/>
      <c r="S2" s="77"/>
      <c r="T2" s="77"/>
      <c r="U2" s="77"/>
      <c r="V2" s="78"/>
    </row>
    <row r="3" spans="1:22" x14ac:dyDescent="0.3">
      <c r="P3" s="25"/>
      <c r="Q3" s="79"/>
      <c r="R3" s="80"/>
      <c r="S3" s="80"/>
      <c r="T3" s="80"/>
      <c r="U3" s="80"/>
      <c r="V3" s="81"/>
    </row>
    <row r="4" spans="1:22" x14ac:dyDescent="0.3"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22" x14ac:dyDescent="0.3"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22" x14ac:dyDescent="0.3">
      <c r="A6" s="134" t="s">
        <v>63</v>
      </c>
      <c r="B6" s="134"/>
      <c r="C6" s="136"/>
      <c r="D6" s="136"/>
      <c r="E6" s="136"/>
      <c r="F6" s="136"/>
      <c r="G6" s="136"/>
      <c r="H6" s="136"/>
      <c r="I6" s="64"/>
      <c r="J6" s="134" t="s">
        <v>64</v>
      </c>
      <c r="K6" s="134"/>
      <c r="L6" s="134"/>
      <c r="M6" s="134"/>
      <c r="N6" s="66"/>
      <c r="O6" s="137" t="s">
        <v>66</v>
      </c>
      <c r="P6" s="137"/>
      <c r="Q6" s="137"/>
      <c r="T6" s="2" t="s">
        <v>65</v>
      </c>
      <c r="U6" s="135"/>
      <c r="V6" s="135"/>
    </row>
    <row r="7" spans="1:22" ht="15" customHeight="1" x14ac:dyDescent="0.3">
      <c r="A7" s="65"/>
      <c r="B7" s="65"/>
      <c r="C7" s="56"/>
      <c r="D7" s="96"/>
      <c r="E7" s="96"/>
      <c r="F7" s="64"/>
      <c r="G7" s="64"/>
      <c r="H7" s="64"/>
      <c r="I7" s="64"/>
      <c r="J7" s="57"/>
      <c r="K7" s="57"/>
      <c r="L7" s="57"/>
      <c r="M7" s="57"/>
      <c r="N7" s="57"/>
    </row>
    <row r="8" spans="1:22" ht="18" customHeight="1" x14ac:dyDescent="0.3">
      <c r="A8" s="2"/>
      <c r="B8" s="2"/>
      <c r="C8" s="2"/>
      <c r="D8" s="2"/>
      <c r="E8" s="2"/>
      <c r="F8" s="133" t="s">
        <v>124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T8" s="2"/>
      <c r="U8" s="2"/>
      <c r="V8" s="2"/>
    </row>
    <row r="9" spans="1:22" ht="15.75" customHeight="1" x14ac:dyDescent="0.3">
      <c r="A9" s="138" t="s">
        <v>0</v>
      </c>
      <c r="B9" s="144" t="s">
        <v>32</v>
      </c>
      <c r="C9" s="117" t="s">
        <v>33</v>
      </c>
      <c r="D9" s="140" t="s">
        <v>34</v>
      </c>
      <c r="E9" s="77" t="s">
        <v>16</v>
      </c>
      <c r="F9" s="115" t="s">
        <v>17</v>
      </c>
      <c r="G9" s="78" t="s">
        <v>18</v>
      </c>
      <c r="H9" s="106"/>
      <c r="I9" s="107" t="s">
        <v>19</v>
      </c>
      <c r="J9" s="109" t="s">
        <v>28</v>
      </c>
      <c r="K9" s="110"/>
      <c r="L9" s="111"/>
      <c r="M9" s="77" t="s">
        <v>16</v>
      </c>
      <c r="N9" s="115" t="s">
        <v>29</v>
      </c>
      <c r="O9" s="77" t="s">
        <v>30</v>
      </c>
      <c r="P9" s="115" t="s">
        <v>31</v>
      </c>
      <c r="Q9" s="78" t="s">
        <v>29</v>
      </c>
      <c r="R9" s="91"/>
      <c r="S9" s="100" t="s">
        <v>47</v>
      </c>
      <c r="T9" s="101"/>
      <c r="U9" s="101"/>
      <c r="V9" s="102"/>
    </row>
    <row r="10" spans="1:22" ht="15.9" customHeight="1" x14ac:dyDescent="0.3">
      <c r="A10" s="139"/>
      <c r="B10" s="145"/>
      <c r="C10" s="118"/>
      <c r="D10" s="141"/>
      <c r="E10" s="80"/>
      <c r="F10" s="116"/>
      <c r="G10" s="81"/>
      <c r="H10" s="106"/>
      <c r="I10" s="108"/>
      <c r="J10" s="112"/>
      <c r="K10" s="113"/>
      <c r="L10" s="114"/>
      <c r="M10" s="80"/>
      <c r="N10" s="116"/>
      <c r="O10" s="80"/>
      <c r="P10" s="116"/>
      <c r="Q10" s="81"/>
      <c r="R10" s="91"/>
      <c r="S10" s="103"/>
      <c r="T10" s="104"/>
      <c r="U10" s="104"/>
      <c r="V10" s="105"/>
    </row>
    <row r="11" spans="1:22" x14ac:dyDescent="0.3">
      <c r="A11" s="20" t="s">
        <v>1</v>
      </c>
      <c r="B11" s="21">
        <v>9</v>
      </c>
      <c r="C11" s="22">
        <v>30</v>
      </c>
      <c r="D11" s="16">
        <v>12</v>
      </c>
      <c r="E11" s="12">
        <f>B11*C11*D11</f>
        <v>3240</v>
      </c>
      <c r="F11" s="40"/>
      <c r="G11" s="8">
        <f>E11*F11</f>
        <v>0</v>
      </c>
      <c r="H11" s="106"/>
      <c r="I11" s="17" t="s">
        <v>20</v>
      </c>
      <c r="J11" s="3">
        <v>12</v>
      </c>
      <c r="K11" s="7">
        <v>28.5</v>
      </c>
      <c r="L11" s="3">
        <v>24</v>
      </c>
      <c r="M11" s="12">
        <f>J11*K11*L11</f>
        <v>8208</v>
      </c>
      <c r="N11" s="12">
        <v>5040</v>
      </c>
      <c r="O11" s="47"/>
      <c r="P11" s="12">
        <f>M11*O11</f>
        <v>0</v>
      </c>
      <c r="Q11" s="8">
        <f>N11*O11</f>
        <v>0</v>
      </c>
      <c r="R11" s="91"/>
      <c r="S11" s="103"/>
      <c r="T11" s="104"/>
      <c r="U11" s="104"/>
      <c r="V11" s="105"/>
    </row>
    <row r="12" spans="1:22" x14ac:dyDescent="0.3">
      <c r="A12" s="18" t="s">
        <v>2</v>
      </c>
      <c r="B12" s="10">
        <v>12</v>
      </c>
      <c r="C12" s="11">
        <v>30</v>
      </c>
      <c r="D12" s="19">
        <v>12</v>
      </c>
      <c r="E12" s="12">
        <f>B12*C12*D12</f>
        <v>4320</v>
      </c>
      <c r="F12" s="41"/>
      <c r="G12" s="8">
        <f t="shared" ref="G12:G27" si="0">E12*F12</f>
        <v>0</v>
      </c>
      <c r="H12" s="106"/>
      <c r="I12" s="18" t="s">
        <v>21</v>
      </c>
      <c r="J12" s="11">
        <v>15</v>
      </c>
      <c r="K12" s="23">
        <v>28.5</v>
      </c>
      <c r="L12" s="11">
        <v>24</v>
      </c>
      <c r="M12" s="12">
        <f t="shared" ref="M12:M23" si="1">J12*K12*L12</f>
        <v>10260</v>
      </c>
      <c r="N12" s="18">
        <v>6300</v>
      </c>
      <c r="O12" s="48"/>
      <c r="P12" s="12">
        <f t="shared" ref="P12:P23" si="2">M12*O12</f>
        <v>0</v>
      </c>
      <c r="Q12" s="8">
        <f t="shared" ref="Q12:Q23" si="3">N12*O12</f>
        <v>0</v>
      </c>
      <c r="R12" s="91"/>
      <c r="S12" s="103"/>
      <c r="T12" s="104"/>
      <c r="U12" s="104"/>
      <c r="V12" s="105"/>
    </row>
    <row r="13" spans="1:22" x14ac:dyDescent="0.3">
      <c r="A13" s="17" t="s">
        <v>3</v>
      </c>
      <c r="B13" s="6">
        <v>18</v>
      </c>
      <c r="C13" s="3">
        <v>30</v>
      </c>
      <c r="D13" s="8">
        <v>12</v>
      </c>
      <c r="E13" s="12">
        <f>B13*C13*D13</f>
        <v>6480</v>
      </c>
      <c r="F13" s="42"/>
      <c r="G13" s="8">
        <f t="shared" si="0"/>
        <v>0</v>
      </c>
      <c r="H13" s="106"/>
      <c r="I13" s="17" t="s">
        <v>22</v>
      </c>
      <c r="J13" s="3">
        <v>18</v>
      </c>
      <c r="K13" s="7">
        <v>28.5</v>
      </c>
      <c r="L13" s="3">
        <v>24</v>
      </c>
      <c r="M13" s="12">
        <f t="shared" si="1"/>
        <v>12312</v>
      </c>
      <c r="N13" s="17">
        <v>7560</v>
      </c>
      <c r="O13" s="49"/>
      <c r="P13" s="12">
        <f t="shared" si="2"/>
        <v>0</v>
      </c>
      <c r="Q13" s="8">
        <f t="shared" si="3"/>
        <v>0</v>
      </c>
      <c r="R13" s="91"/>
      <c r="S13" s="14" t="s">
        <v>35</v>
      </c>
      <c r="T13" s="15" t="s">
        <v>36</v>
      </c>
      <c r="U13" s="15" t="s">
        <v>37</v>
      </c>
      <c r="V13" s="9" t="s">
        <v>38</v>
      </c>
    </row>
    <row r="14" spans="1:22" x14ac:dyDescent="0.3">
      <c r="A14" s="18" t="s">
        <v>4</v>
      </c>
      <c r="B14" s="10">
        <v>24</v>
      </c>
      <c r="C14" s="11">
        <v>30</v>
      </c>
      <c r="D14" s="19">
        <v>12</v>
      </c>
      <c r="E14" s="12">
        <f t="shared" ref="E14:E27" si="4">B14*C14*D14</f>
        <v>8640</v>
      </c>
      <c r="F14" s="41"/>
      <c r="G14" s="8">
        <f t="shared" si="0"/>
        <v>0</v>
      </c>
      <c r="H14" s="106"/>
      <c r="I14" s="18" t="s">
        <v>23</v>
      </c>
      <c r="J14" s="11">
        <v>21</v>
      </c>
      <c r="K14" s="23">
        <v>28.5</v>
      </c>
      <c r="L14" s="11">
        <v>24</v>
      </c>
      <c r="M14" s="12">
        <f t="shared" si="1"/>
        <v>14364</v>
      </c>
      <c r="N14" s="18">
        <v>8820</v>
      </c>
      <c r="O14" s="48"/>
      <c r="P14" s="12">
        <f t="shared" si="2"/>
        <v>0</v>
      </c>
      <c r="Q14" s="8">
        <f t="shared" si="3"/>
        <v>0</v>
      </c>
      <c r="R14" s="91"/>
      <c r="S14" s="51"/>
      <c r="T14" s="51"/>
      <c r="U14" s="51"/>
      <c r="V14" s="16">
        <f>S14*T14*U14</f>
        <v>0</v>
      </c>
    </row>
    <row r="15" spans="1:22" x14ac:dyDescent="0.3">
      <c r="A15" s="17" t="s">
        <v>5</v>
      </c>
      <c r="B15" s="6">
        <v>27</v>
      </c>
      <c r="C15" s="3">
        <v>30</v>
      </c>
      <c r="D15" s="8">
        <v>12</v>
      </c>
      <c r="E15" s="12">
        <f t="shared" si="4"/>
        <v>9720</v>
      </c>
      <c r="F15" s="42"/>
      <c r="G15" s="8">
        <f t="shared" si="0"/>
        <v>0</v>
      </c>
      <c r="H15" s="106"/>
      <c r="I15" s="17" t="s">
        <v>24</v>
      </c>
      <c r="J15" s="3">
        <v>24</v>
      </c>
      <c r="K15" s="7">
        <v>28.5</v>
      </c>
      <c r="L15" s="3">
        <v>24</v>
      </c>
      <c r="M15" s="12">
        <f t="shared" si="1"/>
        <v>16416</v>
      </c>
      <c r="N15" s="17">
        <v>10080</v>
      </c>
      <c r="O15" s="47"/>
      <c r="P15" s="12">
        <f t="shared" si="2"/>
        <v>0</v>
      </c>
      <c r="Q15" s="8">
        <f t="shared" si="3"/>
        <v>0</v>
      </c>
      <c r="R15" s="91"/>
      <c r="S15" s="52"/>
      <c r="T15" s="52"/>
      <c r="U15" s="52"/>
      <c r="V15" s="16">
        <f t="shared" ref="V15:V16" si="5">S15*T15*U15</f>
        <v>0</v>
      </c>
    </row>
    <row r="16" spans="1:22" x14ac:dyDescent="0.3">
      <c r="A16" s="18" t="s">
        <v>6</v>
      </c>
      <c r="B16" s="10">
        <v>30</v>
      </c>
      <c r="C16" s="11">
        <v>30</v>
      </c>
      <c r="D16" s="19">
        <v>12</v>
      </c>
      <c r="E16" s="12">
        <f t="shared" si="4"/>
        <v>10800</v>
      </c>
      <c r="F16" s="41"/>
      <c r="G16" s="8">
        <f t="shared" si="0"/>
        <v>0</v>
      </c>
      <c r="H16" s="106"/>
      <c r="I16" s="18" t="s">
        <v>25</v>
      </c>
      <c r="J16" s="11">
        <v>27</v>
      </c>
      <c r="K16" s="23">
        <v>28.5</v>
      </c>
      <c r="L16" s="11">
        <v>24</v>
      </c>
      <c r="M16" s="12">
        <f t="shared" si="1"/>
        <v>18468</v>
      </c>
      <c r="N16" s="18">
        <v>11340</v>
      </c>
      <c r="O16" s="48"/>
      <c r="P16" s="12">
        <f t="shared" si="2"/>
        <v>0</v>
      </c>
      <c r="Q16" s="8">
        <f t="shared" si="3"/>
        <v>0</v>
      </c>
      <c r="R16" s="91"/>
      <c r="S16" s="50"/>
      <c r="T16" s="50"/>
      <c r="U16" s="50"/>
      <c r="V16" s="16">
        <f t="shared" si="5"/>
        <v>0</v>
      </c>
    </row>
    <row r="17" spans="1:22" x14ac:dyDescent="0.3">
      <c r="A17" s="17" t="s">
        <v>7</v>
      </c>
      <c r="B17" s="6">
        <v>33</v>
      </c>
      <c r="C17" s="3">
        <v>30</v>
      </c>
      <c r="D17" s="8">
        <v>12</v>
      </c>
      <c r="E17" s="12">
        <f t="shared" si="4"/>
        <v>11880</v>
      </c>
      <c r="F17" s="42"/>
      <c r="G17" s="8">
        <f t="shared" si="0"/>
        <v>0</v>
      </c>
      <c r="H17" s="106"/>
      <c r="I17" s="17" t="s">
        <v>26</v>
      </c>
      <c r="J17" s="3">
        <v>30</v>
      </c>
      <c r="K17" s="7">
        <v>28.5</v>
      </c>
      <c r="L17" s="3">
        <v>24</v>
      </c>
      <c r="M17" s="12">
        <f t="shared" si="1"/>
        <v>20520</v>
      </c>
      <c r="N17" s="17">
        <v>12600</v>
      </c>
      <c r="O17" s="47"/>
      <c r="P17" s="12">
        <f t="shared" si="2"/>
        <v>0</v>
      </c>
      <c r="Q17" s="8">
        <f t="shared" si="3"/>
        <v>0</v>
      </c>
      <c r="R17" s="91"/>
      <c r="S17" s="99"/>
      <c r="T17" s="99"/>
      <c r="U17" s="99"/>
      <c r="V17" s="99"/>
    </row>
    <row r="18" spans="1:22" x14ac:dyDescent="0.3">
      <c r="A18" s="18" t="s">
        <v>8</v>
      </c>
      <c r="B18" s="10">
        <v>36</v>
      </c>
      <c r="C18" s="11">
        <v>30</v>
      </c>
      <c r="D18" s="19">
        <v>12</v>
      </c>
      <c r="E18" s="12">
        <f t="shared" si="4"/>
        <v>12960</v>
      </c>
      <c r="F18" s="41"/>
      <c r="G18" s="8">
        <f t="shared" si="0"/>
        <v>0</v>
      </c>
      <c r="H18" s="106"/>
      <c r="I18" s="18" t="s">
        <v>27</v>
      </c>
      <c r="J18" s="11">
        <v>36</v>
      </c>
      <c r="K18" s="23">
        <v>28.5</v>
      </c>
      <c r="L18" s="11">
        <v>24</v>
      </c>
      <c r="M18" s="12">
        <f t="shared" si="1"/>
        <v>24624</v>
      </c>
      <c r="N18" s="18">
        <v>15120</v>
      </c>
      <c r="O18" s="48"/>
      <c r="P18" s="12">
        <f t="shared" si="2"/>
        <v>0</v>
      </c>
      <c r="Q18" s="8">
        <f t="shared" si="3"/>
        <v>0</v>
      </c>
      <c r="R18" s="91"/>
      <c r="S18" s="82" t="s">
        <v>39</v>
      </c>
      <c r="T18" s="82"/>
      <c r="U18" s="82"/>
      <c r="V18" s="82"/>
    </row>
    <row r="19" spans="1:22" x14ac:dyDescent="0.3">
      <c r="A19" s="17" t="s">
        <v>9</v>
      </c>
      <c r="B19" s="6">
        <v>30</v>
      </c>
      <c r="C19" s="3">
        <v>24</v>
      </c>
      <c r="D19" s="8">
        <v>12</v>
      </c>
      <c r="E19" s="12">
        <f t="shared" si="4"/>
        <v>8640</v>
      </c>
      <c r="F19" s="42"/>
      <c r="G19" s="8">
        <f t="shared" si="0"/>
        <v>0</v>
      </c>
      <c r="H19" s="106"/>
      <c r="I19" s="68" t="s">
        <v>69</v>
      </c>
      <c r="J19" s="3">
        <v>24</v>
      </c>
      <c r="K19" s="7">
        <v>28.5</v>
      </c>
      <c r="L19" s="3">
        <v>24</v>
      </c>
      <c r="M19" s="12">
        <f t="shared" si="1"/>
        <v>16416</v>
      </c>
      <c r="N19" s="69">
        <v>0</v>
      </c>
      <c r="O19" s="47"/>
      <c r="P19" s="12">
        <f t="shared" si="2"/>
        <v>0</v>
      </c>
      <c r="Q19" s="70">
        <v>0</v>
      </c>
      <c r="R19" s="91"/>
      <c r="S19" s="85" t="s">
        <v>41</v>
      </c>
      <c r="T19" s="86"/>
      <c r="U19" s="86"/>
      <c r="V19" s="54">
        <f>SUM(G11:G27)</f>
        <v>0</v>
      </c>
    </row>
    <row r="20" spans="1:22" x14ac:dyDescent="0.3">
      <c r="A20" s="18" t="s">
        <v>10</v>
      </c>
      <c r="B20" s="10">
        <v>30</v>
      </c>
      <c r="C20" s="11">
        <v>18</v>
      </c>
      <c r="D20" s="19">
        <v>12</v>
      </c>
      <c r="E20" s="12">
        <f t="shared" si="4"/>
        <v>6480</v>
      </c>
      <c r="F20" s="41"/>
      <c r="G20" s="8">
        <f t="shared" si="0"/>
        <v>0</v>
      </c>
      <c r="H20" s="106"/>
      <c r="I20" s="18" t="s">
        <v>117</v>
      </c>
      <c r="J20" s="11">
        <v>48</v>
      </c>
      <c r="K20" s="23">
        <v>28.5</v>
      </c>
      <c r="L20" s="11">
        <v>24</v>
      </c>
      <c r="M20" s="12">
        <v>17540</v>
      </c>
      <c r="N20" s="18">
        <v>10770</v>
      </c>
      <c r="O20" s="48"/>
      <c r="P20" s="12">
        <f t="shared" si="2"/>
        <v>0</v>
      </c>
      <c r="Q20" s="8">
        <f t="shared" si="3"/>
        <v>0</v>
      </c>
      <c r="R20" s="91"/>
      <c r="S20" s="87" t="s">
        <v>42</v>
      </c>
      <c r="T20" s="88"/>
      <c r="U20" s="88"/>
      <c r="V20" s="37">
        <f>SUM(P11:P23)</f>
        <v>0</v>
      </c>
    </row>
    <row r="21" spans="1:22" x14ac:dyDescent="0.3">
      <c r="A21" s="17" t="s">
        <v>11</v>
      </c>
      <c r="B21" s="6">
        <v>30</v>
      </c>
      <c r="C21" s="3">
        <v>15</v>
      </c>
      <c r="D21" s="8">
        <v>12</v>
      </c>
      <c r="E21" s="12">
        <f t="shared" si="4"/>
        <v>5400</v>
      </c>
      <c r="F21" s="42"/>
      <c r="G21" s="8">
        <f t="shared" si="0"/>
        <v>0</v>
      </c>
      <c r="H21" s="106"/>
      <c r="I21" s="17" t="s">
        <v>102</v>
      </c>
      <c r="J21" s="3">
        <v>18</v>
      </c>
      <c r="K21" s="3">
        <v>80</v>
      </c>
      <c r="L21" s="3">
        <v>24</v>
      </c>
      <c r="M21" s="12">
        <f t="shared" si="1"/>
        <v>34560</v>
      </c>
      <c r="N21" s="17">
        <v>14256</v>
      </c>
      <c r="O21" s="47"/>
      <c r="P21" s="12">
        <f t="shared" si="2"/>
        <v>0</v>
      </c>
      <c r="Q21" s="8">
        <f t="shared" si="3"/>
        <v>0</v>
      </c>
      <c r="R21" s="91"/>
      <c r="S21" s="89" t="s">
        <v>43</v>
      </c>
      <c r="T21" s="90"/>
      <c r="U21" s="90"/>
      <c r="V21" s="38">
        <f>SUM(Q11:Q23)</f>
        <v>0</v>
      </c>
    </row>
    <row r="22" spans="1:22" x14ac:dyDescent="0.3">
      <c r="A22" s="18" t="s">
        <v>12</v>
      </c>
      <c r="B22" s="10">
        <v>30</v>
      </c>
      <c r="C22" s="11">
        <v>12</v>
      </c>
      <c r="D22" s="19">
        <v>12</v>
      </c>
      <c r="E22" s="12">
        <f t="shared" si="4"/>
        <v>4320</v>
      </c>
      <c r="F22" s="41"/>
      <c r="G22" s="8">
        <f t="shared" si="0"/>
        <v>0</v>
      </c>
      <c r="H22" s="106"/>
      <c r="I22" s="18" t="s">
        <v>101</v>
      </c>
      <c r="J22" s="11">
        <v>24</v>
      </c>
      <c r="K22" s="11">
        <v>80</v>
      </c>
      <c r="L22" s="11">
        <v>24</v>
      </c>
      <c r="M22" s="12">
        <f t="shared" si="1"/>
        <v>46080</v>
      </c>
      <c r="N22" s="18">
        <v>19008</v>
      </c>
      <c r="O22" s="48"/>
      <c r="P22" s="12">
        <f t="shared" si="2"/>
        <v>0</v>
      </c>
      <c r="Q22" s="8">
        <f t="shared" si="3"/>
        <v>0</v>
      </c>
      <c r="R22" s="91"/>
      <c r="S22" s="92" t="s">
        <v>58</v>
      </c>
      <c r="T22" s="93"/>
      <c r="U22" s="93"/>
      <c r="V22" s="36">
        <f>SUM(P26:P27)</f>
        <v>0</v>
      </c>
    </row>
    <row r="23" spans="1:22" x14ac:dyDescent="0.3">
      <c r="A23" s="17" t="s">
        <v>13</v>
      </c>
      <c r="B23" s="6">
        <v>36</v>
      </c>
      <c r="C23" s="3">
        <v>24</v>
      </c>
      <c r="D23" s="8">
        <v>12</v>
      </c>
      <c r="E23" s="12">
        <f t="shared" si="4"/>
        <v>10368</v>
      </c>
      <c r="F23" s="42"/>
      <c r="G23" s="8">
        <f t="shared" si="0"/>
        <v>0</v>
      </c>
      <c r="H23" s="106"/>
      <c r="I23" s="50" t="s">
        <v>14</v>
      </c>
      <c r="J23" s="47"/>
      <c r="K23" s="50"/>
      <c r="L23" s="47"/>
      <c r="M23" s="12">
        <f t="shared" si="1"/>
        <v>0</v>
      </c>
      <c r="N23" s="50"/>
      <c r="O23" s="47"/>
      <c r="P23" s="12">
        <f t="shared" si="2"/>
        <v>0</v>
      </c>
      <c r="Q23" s="8">
        <f t="shared" si="3"/>
        <v>0</v>
      </c>
      <c r="R23" s="91"/>
      <c r="S23" s="94" t="s">
        <v>44</v>
      </c>
      <c r="T23" s="95"/>
      <c r="U23" s="95"/>
      <c r="V23" s="39">
        <f>SUM(V14:V16)</f>
        <v>0</v>
      </c>
    </row>
    <row r="24" spans="1:22" x14ac:dyDescent="0.3">
      <c r="A24" s="18" t="s">
        <v>15</v>
      </c>
      <c r="B24" s="10">
        <v>36</v>
      </c>
      <c r="C24" s="11">
        <v>18</v>
      </c>
      <c r="D24" s="19">
        <v>12</v>
      </c>
      <c r="E24" s="12">
        <f t="shared" si="4"/>
        <v>7776</v>
      </c>
      <c r="F24" s="41"/>
      <c r="G24" s="8">
        <f t="shared" si="0"/>
        <v>0</v>
      </c>
      <c r="H24" s="106"/>
      <c r="I24" s="98"/>
      <c r="J24" s="98"/>
      <c r="K24" s="98"/>
      <c r="L24" s="98"/>
      <c r="M24" s="98"/>
      <c r="N24" s="98"/>
      <c r="O24" s="98"/>
      <c r="P24" s="98"/>
      <c r="Q24" s="98"/>
      <c r="R24" s="91"/>
      <c r="S24" s="6"/>
      <c r="T24" s="4"/>
      <c r="U24" s="4"/>
      <c r="V24" s="5"/>
    </row>
    <row r="25" spans="1:22" x14ac:dyDescent="0.3">
      <c r="A25" s="73" t="s">
        <v>107</v>
      </c>
      <c r="B25" s="10">
        <v>12</v>
      </c>
      <c r="C25" s="11">
        <v>30</v>
      </c>
      <c r="D25" s="19">
        <v>12</v>
      </c>
      <c r="E25" s="12">
        <f t="shared" si="4"/>
        <v>4320</v>
      </c>
      <c r="F25" s="41"/>
      <c r="G25" s="8">
        <f t="shared" si="0"/>
        <v>0</v>
      </c>
      <c r="H25" s="106"/>
      <c r="I25" s="121" t="s">
        <v>54</v>
      </c>
      <c r="J25" s="122"/>
      <c r="K25" s="122"/>
      <c r="L25" s="122"/>
      <c r="M25" s="122"/>
      <c r="N25" s="122"/>
      <c r="O25" s="122"/>
      <c r="P25" s="122"/>
      <c r="Q25" s="123"/>
      <c r="R25" s="91"/>
      <c r="S25" s="142" t="s">
        <v>40</v>
      </c>
      <c r="T25" s="143"/>
      <c r="U25" s="143"/>
      <c r="V25" s="5">
        <f>V19+V20+P26+P27</f>
        <v>0</v>
      </c>
    </row>
    <row r="26" spans="1:22" x14ac:dyDescent="0.3">
      <c r="A26" s="42" t="s">
        <v>14</v>
      </c>
      <c r="B26" s="43"/>
      <c r="C26" s="40"/>
      <c r="D26" s="44"/>
      <c r="E26" s="12">
        <f t="shared" si="4"/>
        <v>0</v>
      </c>
      <c r="F26" s="42"/>
      <c r="G26" s="8">
        <f t="shared" si="0"/>
        <v>0</v>
      </c>
      <c r="H26" s="106"/>
      <c r="I26" s="76" t="s">
        <v>55</v>
      </c>
      <c r="J26" s="77"/>
      <c r="K26" s="77"/>
      <c r="L26" s="77"/>
      <c r="M26" s="125"/>
      <c r="N26" s="34" t="s">
        <v>56</v>
      </c>
      <c r="O26" s="18">
        <v>140</v>
      </c>
      <c r="P26" s="119">
        <f>M26*O26</f>
        <v>0</v>
      </c>
      <c r="Q26" s="120"/>
      <c r="R26" s="91"/>
      <c r="S26" s="130" t="s">
        <v>45</v>
      </c>
      <c r="T26" s="131"/>
      <c r="U26" s="131"/>
      <c r="V26" s="53">
        <f>IF(V25=0,0,(V21+V22+V23)/V25)</f>
        <v>0</v>
      </c>
    </row>
    <row r="27" spans="1:22" x14ac:dyDescent="0.3">
      <c r="A27" s="41" t="s">
        <v>14</v>
      </c>
      <c r="B27" s="45"/>
      <c r="C27" s="41"/>
      <c r="D27" s="46"/>
      <c r="E27" s="18">
        <f t="shared" si="4"/>
        <v>0</v>
      </c>
      <c r="F27" s="41"/>
      <c r="G27" s="33">
        <f t="shared" si="0"/>
        <v>0</v>
      </c>
      <c r="H27" s="106"/>
      <c r="I27" s="79"/>
      <c r="J27" s="80"/>
      <c r="K27" s="80"/>
      <c r="L27" s="80"/>
      <c r="M27" s="126"/>
      <c r="N27" s="35" t="s">
        <v>57</v>
      </c>
      <c r="O27" s="33">
        <v>168</v>
      </c>
      <c r="P27" s="119">
        <f>M26*O27</f>
        <v>0</v>
      </c>
      <c r="Q27" s="120"/>
      <c r="R27" s="91"/>
      <c r="S27" s="127" t="s">
        <v>46</v>
      </c>
      <c r="T27" s="128"/>
      <c r="U27" s="128"/>
      <c r="V27" s="129"/>
    </row>
    <row r="28" spans="1:22" ht="15" customHeight="1" x14ac:dyDescent="0.3">
      <c r="A28" s="24"/>
      <c r="B28" s="2"/>
      <c r="C28" s="2"/>
      <c r="D28" s="2"/>
      <c r="E28" s="2"/>
      <c r="F28" s="2"/>
      <c r="G28" s="75"/>
      <c r="H28" s="2"/>
      <c r="I28" s="2"/>
      <c r="J28" s="2"/>
      <c r="K28" s="2"/>
      <c r="L28" s="2"/>
      <c r="M28" s="2"/>
      <c r="N28" s="2"/>
      <c r="O28" s="2"/>
      <c r="P28" s="2"/>
      <c r="Q28" s="2"/>
      <c r="T28" s="2"/>
      <c r="U28" s="2"/>
      <c r="V28" s="2"/>
    </row>
    <row r="29" spans="1:22" ht="12.9" customHeight="1" x14ac:dyDescent="0.3">
      <c r="A29" s="132" t="s">
        <v>49</v>
      </c>
      <c r="B29" s="83" t="s">
        <v>59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ht="12.9" customHeight="1" x14ac:dyDescent="0.3">
      <c r="A30" s="132"/>
      <c r="B30" s="83" t="s">
        <v>119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</row>
    <row r="31" spans="1:22" ht="12.9" customHeight="1" x14ac:dyDescent="0.3">
      <c r="A31" s="132"/>
      <c r="B31" s="83" t="s">
        <v>61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</row>
    <row r="32" spans="1:22" ht="12.9" customHeight="1" x14ac:dyDescent="0.3">
      <c r="A32" s="132"/>
      <c r="B32" s="83" t="s">
        <v>60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</row>
    <row r="33" spans="1:22" ht="12.9" customHeight="1" x14ac:dyDescent="0.3">
      <c r="A33" s="132"/>
      <c r="B33" s="83" t="s">
        <v>67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</row>
    <row r="34" spans="1:22" ht="12.9" customHeight="1" x14ac:dyDescent="0.3">
      <c r="A34" s="132"/>
      <c r="B34" s="83" t="s">
        <v>109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</row>
    <row r="35" spans="1:22" ht="12.9" customHeight="1" x14ac:dyDescent="0.3">
      <c r="A35" s="132"/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</row>
    <row r="36" spans="1:22" ht="12.9" customHeight="1" x14ac:dyDescent="0.3">
      <c r="A36" s="132"/>
      <c r="B36" s="74" t="s">
        <v>118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  <row r="37" spans="1:22" ht="12.9" customHeight="1" x14ac:dyDescent="0.3">
      <c r="A37" s="132"/>
      <c r="B37" s="83" t="s">
        <v>110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</row>
    <row r="38" spans="1:22" ht="12.9" customHeight="1" x14ac:dyDescent="0.3">
      <c r="A38" s="132"/>
      <c r="B38" s="83" t="s">
        <v>62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x14ac:dyDescent="0.3">
      <c r="A39" s="132"/>
      <c r="B39" s="83" t="s">
        <v>120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x14ac:dyDescent="0.3">
      <c r="A40" s="132"/>
      <c r="B40" s="83" t="s">
        <v>121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</row>
    <row r="41" spans="1:22" x14ac:dyDescent="0.3">
      <c r="A41" s="58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14.25" customHeight="1" x14ac:dyDescent="0.3">
      <c r="A42" s="82" t="s">
        <v>50</v>
      </c>
      <c r="B42" s="82"/>
      <c r="C42" s="82"/>
      <c r="D42" s="82"/>
      <c r="E42" s="82"/>
      <c r="F42" s="82"/>
      <c r="G42" s="82"/>
      <c r="H42" s="82"/>
      <c r="I42" s="1"/>
      <c r="J42" s="1"/>
      <c r="K42" s="1"/>
      <c r="L42" s="1"/>
      <c r="M42" s="1"/>
      <c r="N42" s="2"/>
      <c r="O42" s="2"/>
      <c r="P42" s="25"/>
      <c r="Q42" s="84" t="s">
        <v>115</v>
      </c>
      <c r="R42" s="84"/>
      <c r="S42" s="84"/>
      <c r="T42" s="84"/>
      <c r="U42" s="84"/>
      <c r="V42" s="2"/>
    </row>
    <row r="43" spans="1:22" ht="12.9" customHeight="1" x14ac:dyDescent="0.3">
      <c r="A43" s="26" t="s">
        <v>73</v>
      </c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O43" s="83" t="s">
        <v>91</v>
      </c>
      <c r="P43" s="83"/>
      <c r="Q43" s="83"/>
      <c r="R43" s="83"/>
      <c r="S43" s="83"/>
      <c r="T43" s="83"/>
      <c r="U43" s="83"/>
      <c r="V43" s="83"/>
    </row>
    <row r="44" spans="1:22" ht="12.9" customHeight="1" x14ac:dyDescent="0.3">
      <c r="A44" s="27" t="s">
        <v>74</v>
      </c>
      <c r="B44" s="25"/>
      <c r="C44" s="25"/>
      <c r="D44" s="25"/>
      <c r="E44" s="25"/>
      <c r="F44" s="2"/>
      <c r="G44" s="1"/>
      <c r="H44" s="1"/>
      <c r="I44" s="1"/>
      <c r="J44" s="1"/>
      <c r="K44" s="1"/>
      <c r="M44" s="1"/>
      <c r="O44" s="83" t="s">
        <v>92</v>
      </c>
      <c r="P44" s="83"/>
      <c r="Q44" s="83"/>
      <c r="R44" s="83"/>
      <c r="S44" s="83"/>
      <c r="T44" s="83"/>
      <c r="U44" s="83"/>
      <c r="V44" s="83"/>
    </row>
    <row r="45" spans="1:22" ht="12.9" customHeight="1" x14ac:dyDescent="0.3">
      <c r="A45" s="27" t="s">
        <v>75</v>
      </c>
      <c r="B45" s="27"/>
      <c r="C45" s="27"/>
      <c r="D45" s="27"/>
      <c r="E45" s="27"/>
      <c r="F45" s="26"/>
      <c r="G45" s="28"/>
      <c r="H45" s="28"/>
      <c r="J45" s="1"/>
      <c r="K45" s="1"/>
      <c r="L45" s="1"/>
      <c r="M45" s="1"/>
      <c r="O45" s="83" t="s">
        <v>93</v>
      </c>
      <c r="P45" s="83"/>
      <c r="Q45" s="83"/>
      <c r="R45" s="83"/>
      <c r="S45" s="83"/>
      <c r="T45" s="83"/>
      <c r="U45" s="83"/>
      <c r="V45" s="83"/>
    </row>
    <row r="46" spans="1:22" ht="12.9" customHeight="1" x14ac:dyDescent="0.3">
      <c r="A46" s="27" t="s">
        <v>76</v>
      </c>
      <c r="B46" s="27"/>
      <c r="C46" s="27"/>
      <c r="D46" s="27"/>
      <c r="E46" s="27"/>
      <c r="F46" s="26"/>
      <c r="G46" s="26"/>
      <c r="H46" s="26"/>
      <c r="I46" s="1"/>
      <c r="J46" s="1"/>
      <c r="K46" s="1"/>
      <c r="L46" s="1"/>
      <c r="M46" s="1"/>
      <c r="O46" s="83" t="s">
        <v>94</v>
      </c>
      <c r="P46" s="83"/>
      <c r="Q46" s="83"/>
      <c r="R46" s="83"/>
      <c r="S46" s="83"/>
      <c r="T46" s="83"/>
      <c r="U46" s="83"/>
      <c r="V46" s="83"/>
    </row>
    <row r="47" spans="1:22" ht="12.9" customHeight="1" x14ac:dyDescent="0.3">
      <c r="A47" s="27" t="s">
        <v>77</v>
      </c>
      <c r="B47" s="27"/>
      <c r="C47" s="27"/>
      <c r="D47" s="27"/>
      <c r="E47" s="27"/>
      <c r="F47" s="26"/>
      <c r="G47" s="26"/>
      <c r="H47" s="26"/>
      <c r="I47" s="1"/>
      <c r="J47" s="1"/>
      <c r="K47" s="1"/>
      <c r="L47" s="1"/>
      <c r="M47" s="1"/>
      <c r="O47" s="83" t="s">
        <v>96</v>
      </c>
      <c r="P47" s="83"/>
      <c r="Q47" s="83"/>
      <c r="R47" s="83"/>
      <c r="S47" s="83"/>
      <c r="T47" s="83"/>
      <c r="U47" s="83"/>
      <c r="V47" s="83"/>
    </row>
    <row r="48" spans="1:22" ht="12.9" customHeight="1" x14ac:dyDescent="0.3">
      <c r="A48" s="27" t="s">
        <v>78</v>
      </c>
      <c r="B48" s="27"/>
      <c r="C48" s="27"/>
      <c r="D48" s="27"/>
      <c r="E48" s="27"/>
      <c r="F48" s="26"/>
      <c r="G48" s="26"/>
      <c r="H48" s="26"/>
      <c r="I48" s="1"/>
      <c r="J48" s="1"/>
      <c r="K48" s="1"/>
      <c r="L48" s="1"/>
      <c r="M48" s="1"/>
      <c r="O48" s="83" t="s">
        <v>100</v>
      </c>
      <c r="P48" s="83"/>
      <c r="Q48" s="83"/>
      <c r="R48" s="83"/>
      <c r="S48" s="83"/>
      <c r="T48" s="83"/>
      <c r="U48" s="83"/>
      <c r="V48" s="83"/>
    </row>
    <row r="49" spans="1:22" ht="12.9" customHeight="1" x14ac:dyDescent="0.3">
      <c r="A49" s="27" t="s">
        <v>79</v>
      </c>
      <c r="B49" s="27"/>
      <c r="C49" s="27"/>
      <c r="D49" s="27"/>
      <c r="E49" s="27"/>
      <c r="F49" s="26"/>
      <c r="G49" s="26"/>
      <c r="H49" s="26"/>
      <c r="I49" s="1"/>
      <c r="J49" s="1"/>
      <c r="K49" s="1"/>
      <c r="L49" s="1"/>
      <c r="M49" s="1"/>
      <c r="O49" s="83" t="s">
        <v>97</v>
      </c>
      <c r="P49" s="83"/>
      <c r="Q49" s="83"/>
      <c r="R49" s="83"/>
      <c r="S49" s="83"/>
      <c r="T49" s="83"/>
      <c r="U49" s="83"/>
      <c r="V49" s="83"/>
    </row>
    <row r="50" spans="1:22" ht="12.9" customHeight="1" x14ac:dyDescent="0.3">
      <c r="A50" s="27" t="s">
        <v>80</v>
      </c>
      <c r="B50" s="27"/>
      <c r="C50" s="27"/>
      <c r="D50" s="27"/>
      <c r="E50" s="27"/>
      <c r="F50" s="26"/>
      <c r="G50" s="26"/>
      <c r="H50" s="26"/>
      <c r="I50" s="1"/>
      <c r="J50" s="1"/>
      <c r="K50" s="1"/>
      <c r="L50" s="1"/>
      <c r="M50" s="1"/>
      <c r="O50" s="83" t="s">
        <v>98</v>
      </c>
      <c r="P50" s="83"/>
      <c r="Q50" s="83"/>
      <c r="R50" s="83"/>
      <c r="S50" s="83"/>
      <c r="T50" s="83"/>
      <c r="U50" s="83"/>
      <c r="V50" s="83"/>
    </row>
    <row r="51" spans="1:22" ht="12.9" customHeight="1" x14ac:dyDescent="0.3">
      <c r="A51" s="27" t="s">
        <v>81</v>
      </c>
      <c r="B51" s="27"/>
      <c r="C51" s="27"/>
      <c r="D51" s="27"/>
      <c r="E51" s="27"/>
      <c r="F51" s="26"/>
      <c r="G51" s="26"/>
      <c r="H51" s="26"/>
      <c r="I51" s="1"/>
      <c r="J51" s="1"/>
      <c r="K51" s="1"/>
      <c r="L51" s="1"/>
      <c r="M51" s="1"/>
      <c r="O51" s="83"/>
      <c r="P51" s="83"/>
      <c r="Q51" s="83"/>
      <c r="R51" s="83"/>
      <c r="S51" s="83"/>
      <c r="T51" s="83"/>
      <c r="U51" s="83"/>
      <c r="V51" s="83"/>
    </row>
    <row r="52" spans="1:22" ht="12.9" customHeight="1" x14ac:dyDescent="0.3">
      <c r="A52" s="27"/>
      <c r="B52" s="27"/>
      <c r="C52" s="27"/>
      <c r="D52" s="27"/>
      <c r="E52" s="27"/>
      <c r="F52" s="26"/>
      <c r="G52" s="26"/>
      <c r="H52" s="26"/>
      <c r="I52" s="1"/>
      <c r="J52" s="1"/>
      <c r="K52" s="1"/>
      <c r="L52" s="1"/>
      <c r="M52" s="1"/>
    </row>
    <row r="53" spans="1:22" ht="12.9" customHeight="1" x14ac:dyDescent="0.3">
      <c r="A53" s="27"/>
      <c r="B53" s="27"/>
      <c r="C53" s="27"/>
      <c r="D53" s="27"/>
      <c r="E53" s="27"/>
      <c r="F53" s="26"/>
      <c r="G53" s="26"/>
      <c r="H53" s="26"/>
      <c r="I53" s="1"/>
      <c r="J53" s="1"/>
      <c r="K53" s="1"/>
      <c r="L53" s="1"/>
      <c r="M53" s="1"/>
    </row>
    <row r="54" spans="1:22" ht="12.9" customHeight="1" x14ac:dyDescent="0.3">
      <c r="A54" s="27"/>
      <c r="B54" s="27"/>
      <c r="C54" s="27"/>
      <c r="D54" s="27"/>
      <c r="E54" s="27"/>
      <c r="F54" s="26"/>
      <c r="G54" s="26"/>
      <c r="H54" s="26"/>
      <c r="I54" s="1"/>
      <c r="J54" s="1"/>
      <c r="K54" s="1"/>
      <c r="L54" s="1"/>
      <c r="M54" s="1"/>
    </row>
    <row r="55" spans="1:22" ht="12.9" customHeight="1" x14ac:dyDescent="0.3">
      <c r="A55" s="26"/>
      <c r="B55" s="26"/>
      <c r="C55" s="26"/>
      <c r="D55" s="26"/>
      <c r="E55" s="26"/>
      <c r="F55" s="26"/>
      <c r="G55" s="26"/>
      <c r="H55" s="26"/>
      <c r="I55" s="1"/>
      <c r="J55" s="1"/>
      <c r="K55" s="1"/>
      <c r="L55" s="1"/>
      <c r="M55" s="1"/>
      <c r="P55" s="83"/>
      <c r="Q55" s="83"/>
      <c r="R55" s="83"/>
      <c r="S55" s="83"/>
      <c r="T55" s="83"/>
      <c r="U55" s="83"/>
      <c r="V55" s="83"/>
    </row>
    <row r="56" spans="1:22" ht="12.9" customHeight="1" x14ac:dyDescent="0.3">
      <c r="A56" s="26"/>
      <c r="B56" s="26"/>
      <c r="C56" s="26"/>
      <c r="D56" s="26"/>
      <c r="E56" s="26"/>
      <c r="F56" s="26"/>
      <c r="G56" s="26"/>
      <c r="H56" s="26"/>
      <c r="I56" s="1"/>
      <c r="J56" s="1"/>
      <c r="K56" s="1"/>
      <c r="L56" s="1"/>
      <c r="M56" s="1"/>
    </row>
    <row r="57" spans="1:22" ht="12.9" customHeight="1" x14ac:dyDescent="0.3">
      <c r="A57" s="26"/>
      <c r="B57" s="26"/>
      <c r="C57" s="26"/>
      <c r="D57" s="26"/>
      <c r="E57" s="26"/>
      <c r="F57" s="26"/>
      <c r="G57" s="124"/>
      <c r="H57" s="124"/>
      <c r="I57" s="124"/>
      <c r="J57" s="124"/>
      <c r="K57" s="124"/>
      <c r="L57" s="124"/>
      <c r="M57" s="1"/>
    </row>
    <row r="58" spans="1:22" ht="12.9" customHeight="1" x14ac:dyDescent="0.3">
      <c r="A58" s="26"/>
      <c r="B58" s="28"/>
      <c r="C58" s="28"/>
      <c r="D58" s="28"/>
      <c r="E58" s="28"/>
    </row>
    <row r="59" spans="1:22" ht="12.9" customHeight="1" x14ac:dyDescent="0.3">
      <c r="G59" s="82" t="s">
        <v>116</v>
      </c>
      <c r="H59" s="82"/>
      <c r="I59" s="82"/>
      <c r="J59" s="82"/>
    </row>
    <row r="60" spans="1:22" ht="12.9" customHeight="1" x14ac:dyDescent="0.3">
      <c r="E60" s="13"/>
      <c r="F60" s="30" t="s">
        <v>70</v>
      </c>
      <c r="G60" s="30"/>
      <c r="H60" s="30"/>
      <c r="I60" s="30"/>
      <c r="J60" s="30"/>
      <c r="K60" s="30"/>
      <c r="L60" s="30"/>
      <c r="M60" s="30"/>
      <c r="N60" s="13"/>
      <c r="O60" s="13"/>
      <c r="P60" s="13"/>
    </row>
    <row r="61" spans="1:22" ht="12.9" customHeight="1" x14ac:dyDescent="0.3">
      <c r="E61" s="13"/>
      <c r="F61" s="30" t="s">
        <v>71</v>
      </c>
      <c r="G61" s="30"/>
      <c r="H61" s="30"/>
      <c r="I61" s="30"/>
      <c r="J61" s="30"/>
      <c r="K61" s="30"/>
      <c r="L61" s="30"/>
      <c r="M61" s="30"/>
      <c r="N61" s="13"/>
      <c r="O61" s="13"/>
      <c r="P61" s="13"/>
    </row>
    <row r="62" spans="1:22" ht="12.9" customHeight="1" x14ac:dyDescent="0.3">
      <c r="E62" s="13"/>
      <c r="F62" s="59" t="s">
        <v>72</v>
      </c>
      <c r="G62" s="59"/>
      <c r="H62" s="59"/>
      <c r="I62" s="59"/>
      <c r="J62" s="59"/>
      <c r="K62" s="59"/>
      <c r="L62" s="59"/>
      <c r="M62" s="59"/>
      <c r="N62" s="13"/>
      <c r="O62" s="13"/>
      <c r="P62" s="13"/>
    </row>
    <row r="63" spans="1:22" ht="12.9" customHeight="1" x14ac:dyDescent="0.3">
      <c r="E63" s="13"/>
      <c r="F63" s="59" t="s">
        <v>51</v>
      </c>
      <c r="G63" s="59"/>
      <c r="H63" s="59"/>
      <c r="I63" s="59"/>
      <c r="J63" s="59"/>
      <c r="K63" s="59"/>
      <c r="L63" s="59"/>
      <c r="M63" s="59"/>
      <c r="N63" s="13"/>
      <c r="O63" s="13"/>
      <c r="P63" s="13"/>
    </row>
    <row r="64" spans="1:22" ht="12.9" customHeight="1" x14ac:dyDescent="0.3">
      <c r="E64" s="13"/>
      <c r="F64" s="59" t="s">
        <v>52</v>
      </c>
      <c r="G64" s="59"/>
      <c r="H64" s="59"/>
      <c r="I64" s="59"/>
      <c r="J64" s="59"/>
      <c r="K64" s="59"/>
      <c r="L64" s="59"/>
      <c r="M64" s="59"/>
      <c r="N64" s="13"/>
      <c r="O64" s="13"/>
      <c r="P64" s="13"/>
      <c r="Q64" s="13"/>
      <c r="R64" s="13"/>
      <c r="S64" s="13"/>
      <c r="T64" s="13"/>
    </row>
    <row r="65" spans="1:20" ht="12.9" customHeight="1" x14ac:dyDescent="0.3">
      <c r="E65" s="13"/>
      <c r="F65" s="59" t="s">
        <v>53</v>
      </c>
      <c r="G65" s="59"/>
      <c r="H65" s="59"/>
      <c r="I65" s="59"/>
      <c r="J65" s="59"/>
      <c r="K65" s="59"/>
      <c r="L65" s="59"/>
      <c r="M65" s="59"/>
      <c r="N65" s="13"/>
      <c r="O65" s="31"/>
      <c r="P65" s="13"/>
      <c r="Q65" s="13"/>
      <c r="R65" s="13"/>
      <c r="S65" s="13"/>
      <c r="T65" s="13"/>
    </row>
    <row r="66" spans="1:20" ht="12.9" customHeight="1" x14ac:dyDescent="0.3">
      <c r="E66" s="13"/>
      <c r="N66" s="13"/>
      <c r="P66" s="13"/>
      <c r="Q66" s="13"/>
      <c r="R66" s="13"/>
      <c r="S66" s="13"/>
      <c r="T66" s="13"/>
    </row>
    <row r="67" spans="1:20" ht="12.9" customHeight="1" x14ac:dyDescent="0.3">
      <c r="E67" s="13"/>
      <c r="F67" s="26"/>
      <c r="G67" s="26" t="s">
        <v>82</v>
      </c>
      <c r="H67" s="26"/>
      <c r="I67" s="26"/>
      <c r="J67" s="26"/>
      <c r="K67" s="26"/>
      <c r="L67" s="26"/>
      <c r="N67" s="13"/>
      <c r="P67" s="13"/>
      <c r="Q67" s="13"/>
      <c r="R67" s="13"/>
      <c r="S67" s="13"/>
    </row>
    <row r="68" spans="1:20" ht="12.9" customHeight="1" x14ac:dyDescent="0.3">
      <c r="E68" s="13"/>
      <c r="F68" s="26" t="s">
        <v>83</v>
      </c>
      <c r="G68" s="26"/>
      <c r="H68" s="26"/>
      <c r="I68" s="26"/>
      <c r="J68" s="26"/>
      <c r="K68" s="26"/>
      <c r="L68" s="26"/>
      <c r="N68" s="13"/>
      <c r="P68" s="13"/>
      <c r="Q68" s="13"/>
      <c r="R68" s="13"/>
      <c r="S68" s="13"/>
    </row>
    <row r="69" spans="1:20" ht="12.9" customHeight="1" x14ac:dyDescent="0.3">
      <c r="E69" s="13"/>
      <c r="F69" s="26" t="s">
        <v>84</v>
      </c>
      <c r="G69" s="26"/>
      <c r="H69" s="26"/>
      <c r="I69" s="26"/>
      <c r="J69" s="26"/>
      <c r="K69" s="26"/>
      <c r="L69" s="26"/>
      <c r="N69" s="13"/>
      <c r="P69" s="13"/>
      <c r="Q69" s="13"/>
      <c r="R69" s="13"/>
      <c r="S69" s="13"/>
      <c r="T69" s="13"/>
    </row>
    <row r="70" spans="1:20" ht="12.9" customHeight="1" x14ac:dyDescent="0.3">
      <c r="E70" s="13"/>
      <c r="F70" s="26" t="s">
        <v>85</v>
      </c>
      <c r="G70" s="26"/>
      <c r="H70" s="26"/>
      <c r="I70" s="26"/>
      <c r="J70" s="26"/>
      <c r="K70" s="26"/>
      <c r="L70" s="26"/>
      <c r="N70" s="13"/>
      <c r="P70" s="13"/>
      <c r="Q70" s="13"/>
      <c r="R70" s="13"/>
      <c r="S70" s="13"/>
      <c r="T70" s="13"/>
    </row>
    <row r="71" spans="1:20" ht="12.9" customHeight="1" x14ac:dyDescent="0.3">
      <c r="E71" s="13"/>
      <c r="F71" s="26" t="s">
        <v>86</v>
      </c>
      <c r="G71" s="26"/>
      <c r="H71" s="26"/>
      <c r="I71" s="26"/>
      <c r="J71" s="26"/>
      <c r="K71" s="26"/>
      <c r="L71" s="26"/>
      <c r="N71" s="13"/>
      <c r="P71" s="13"/>
      <c r="Q71" s="13"/>
      <c r="R71" s="13"/>
      <c r="S71" s="13"/>
      <c r="T71" s="13"/>
    </row>
    <row r="72" spans="1:20" ht="12.9" customHeight="1" x14ac:dyDescent="0.3">
      <c r="E72" s="13"/>
      <c r="F72" s="26" t="s">
        <v>87</v>
      </c>
      <c r="G72" s="26"/>
      <c r="H72" s="26"/>
      <c r="I72" s="26"/>
      <c r="J72" s="26"/>
      <c r="K72" s="26"/>
      <c r="L72" s="26"/>
      <c r="N72" s="13"/>
      <c r="P72" s="13"/>
      <c r="Q72" s="13"/>
      <c r="R72" s="13"/>
      <c r="S72" s="13"/>
      <c r="T72" s="13"/>
    </row>
    <row r="73" spans="1:20" ht="12.9" customHeight="1" x14ac:dyDescent="0.3">
      <c r="E73" s="13"/>
      <c r="F73" s="30"/>
      <c r="G73" s="30"/>
      <c r="H73" s="30"/>
      <c r="I73" s="30"/>
      <c r="J73" s="30"/>
      <c r="K73" s="30"/>
      <c r="L73" s="30"/>
      <c r="M73" s="30"/>
      <c r="N73" s="13"/>
      <c r="O73" s="13"/>
      <c r="P73" s="13"/>
      <c r="Q73" s="13"/>
      <c r="R73" s="13"/>
      <c r="S73" s="13"/>
      <c r="T73" s="13"/>
    </row>
    <row r="74" spans="1:20" ht="12.9" customHeight="1" x14ac:dyDescent="0.3">
      <c r="E74" s="13"/>
      <c r="F74" s="30"/>
      <c r="G74" s="30"/>
      <c r="H74" s="30"/>
      <c r="I74" s="30"/>
      <c r="J74" s="30"/>
      <c r="K74" s="30"/>
      <c r="L74" s="30"/>
      <c r="M74" s="30"/>
      <c r="N74" s="13"/>
      <c r="O74" s="13"/>
      <c r="P74" s="13"/>
      <c r="Q74" s="13"/>
      <c r="R74" s="13"/>
      <c r="S74" s="13"/>
      <c r="T74" s="13"/>
    </row>
    <row r="75" spans="1:20" ht="12.9" customHeight="1" x14ac:dyDescent="0.3">
      <c r="E75" s="13"/>
      <c r="F75" s="30"/>
      <c r="G75" s="30"/>
      <c r="H75" s="30"/>
      <c r="I75" s="30"/>
      <c r="J75" s="30"/>
      <c r="K75" s="30"/>
      <c r="L75" s="30"/>
      <c r="M75" s="30"/>
      <c r="N75" s="13"/>
      <c r="O75" s="13"/>
      <c r="P75" s="13"/>
      <c r="Q75" s="13"/>
      <c r="R75" s="13"/>
      <c r="S75" s="13"/>
      <c r="T75" s="13"/>
    </row>
    <row r="76" spans="1:20" ht="12.9" customHeight="1" x14ac:dyDescent="0.3">
      <c r="E76" s="13"/>
      <c r="F76" s="83"/>
      <c r="G76" s="83"/>
      <c r="H76" s="83"/>
      <c r="I76" s="83"/>
      <c r="J76" s="83"/>
      <c r="K76" s="83"/>
      <c r="L76" s="83"/>
      <c r="M76" s="83"/>
      <c r="N76" s="13"/>
      <c r="O76" s="13"/>
      <c r="P76" s="13"/>
      <c r="Q76" s="13"/>
      <c r="R76" s="13"/>
      <c r="S76" s="13"/>
      <c r="T76" s="13"/>
    </row>
    <row r="77" spans="1:20" ht="12.9" customHeight="1" x14ac:dyDescent="0.3">
      <c r="I77" s="71"/>
      <c r="O77" s="13"/>
      <c r="P77" s="13"/>
      <c r="Q77" s="13"/>
      <c r="R77" s="13"/>
      <c r="S77" s="13"/>
      <c r="T77" s="13"/>
    </row>
    <row r="78" spans="1:20" ht="12.9" customHeight="1" x14ac:dyDescent="0.3">
      <c r="F78" s="2"/>
      <c r="G78" s="2"/>
      <c r="H78" s="2"/>
      <c r="I78" s="29"/>
      <c r="J78" s="29"/>
      <c r="K78" s="29"/>
      <c r="L78" s="29"/>
      <c r="M78" s="32"/>
      <c r="N78" s="13"/>
      <c r="O78" s="13"/>
      <c r="P78" s="13"/>
      <c r="Q78" s="13"/>
      <c r="R78" s="13"/>
      <c r="S78" s="13"/>
      <c r="T78" s="13"/>
    </row>
    <row r="79" spans="1:20" ht="12.9" customHeight="1" x14ac:dyDescent="0.3">
      <c r="E79" s="67"/>
      <c r="F79" s="67"/>
      <c r="G79" s="67"/>
      <c r="H79" s="67"/>
      <c r="I79" s="67"/>
      <c r="J79" s="59"/>
      <c r="K79" s="59"/>
      <c r="L79" s="59"/>
      <c r="M79" s="59"/>
      <c r="N79" s="59"/>
      <c r="O79" s="13"/>
      <c r="P79" s="13"/>
      <c r="Q79" s="13"/>
      <c r="R79" s="13"/>
      <c r="S79" s="13"/>
      <c r="T79" s="13"/>
    </row>
    <row r="80" spans="1:20" ht="12.9" customHeight="1" x14ac:dyDescent="0.3">
      <c r="A80" s="27"/>
      <c r="B80" s="67"/>
      <c r="C80" s="67"/>
      <c r="D80" s="67"/>
      <c r="E80" s="67" t="s">
        <v>88</v>
      </c>
      <c r="F80" s="67"/>
      <c r="G80" s="67"/>
      <c r="H80" s="67"/>
      <c r="I80" s="67"/>
      <c r="J80" s="67"/>
      <c r="K80" s="67"/>
      <c r="L80" s="67"/>
      <c r="M80" s="67"/>
      <c r="N80" s="67"/>
      <c r="Q80" s="13"/>
      <c r="R80" s="13"/>
      <c r="S80" s="13"/>
      <c r="T80" s="13"/>
    </row>
    <row r="81" spans="2:21" x14ac:dyDescent="0.3">
      <c r="B81" s="27"/>
      <c r="C81" s="27"/>
      <c r="D81" s="27"/>
      <c r="E81" s="27" t="s">
        <v>89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2:21" x14ac:dyDescent="0.3">
      <c r="B82" s="27"/>
      <c r="C82" s="27"/>
      <c r="D82" s="27"/>
      <c r="E82" s="27" t="s">
        <v>90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2:21" x14ac:dyDescent="0.3">
      <c r="B83" s="27"/>
      <c r="C83" s="27"/>
      <c r="D83" s="27"/>
      <c r="E83" s="27" t="s">
        <v>111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2:21" x14ac:dyDescent="0.3">
      <c r="B84" s="27"/>
      <c r="C84" s="27"/>
      <c r="D84" s="27"/>
      <c r="E84" s="26" t="s">
        <v>112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T84" s="27"/>
      <c r="U84" s="27"/>
    </row>
    <row r="85" spans="2:21" x14ac:dyDescent="0.3">
      <c r="B85" s="26"/>
      <c r="C85" s="26"/>
      <c r="D85" s="26"/>
    </row>
    <row r="86" spans="2:21" x14ac:dyDescent="0.3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</sheetData>
  <mergeCells count="69">
    <mergeCell ref="A29:A40"/>
    <mergeCell ref="F8:Q8"/>
    <mergeCell ref="J6:M6"/>
    <mergeCell ref="U6:V6"/>
    <mergeCell ref="A6:B6"/>
    <mergeCell ref="C6:H6"/>
    <mergeCell ref="D7:E7"/>
    <mergeCell ref="O6:Q6"/>
    <mergeCell ref="A9:A10"/>
    <mergeCell ref="E9:E10"/>
    <mergeCell ref="F9:F10"/>
    <mergeCell ref="D9:D10"/>
    <mergeCell ref="G9:G10"/>
    <mergeCell ref="S25:U25"/>
    <mergeCell ref="B9:B10"/>
    <mergeCell ref="S18:V18"/>
    <mergeCell ref="G57:L57"/>
    <mergeCell ref="I26:L27"/>
    <mergeCell ref="M26:M27"/>
    <mergeCell ref="O50:V50"/>
    <mergeCell ref="O51:V51"/>
    <mergeCell ref="O46:V46"/>
    <mergeCell ref="O47:V47"/>
    <mergeCell ref="O48:V48"/>
    <mergeCell ref="O45:V45"/>
    <mergeCell ref="O49:V49"/>
    <mergeCell ref="B31:V31"/>
    <mergeCell ref="B32:V32"/>
    <mergeCell ref="B40:V40"/>
    <mergeCell ref="B39:V39"/>
    <mergeCell ref="S27:V27"/>
    <mergeCell ref="S26:U26"/>
    <mergeCell ref="C4:N4"/>
    <mergeCell ref="I24:Q24"/>
    <mergeCell ref="S17:V17"/>
    <mergeCell ref="S9:V12"/>
    <mergeCell ref="H9:H27"/>
    <mergeCell ref="O9:O10"/>
    <mergeCell ref="M9:M10"/>
    <mergeCell ref="I9:I10"/>
    <mergeCell ref="J9:L10"/>
    <mergeCell ref="P9:P10"/>
    <mergeCell ref="Q9:Q10"/>
    <mergeCell ref="C9:C10"/>
    <mergeCell ref="N9:N10"/>
    <mergeCell ref="P26:Q26"/>
    <mergeCell ref="P27:Q27"/>
    <mergeCell ref="I25:Q25"/>
    <mergeCell ref="S20:U20"/>
    <mergeCell ref="S21:U21"/>
    <mergeCell ref="R9:R27"/>
    <mergeCell ref="S22:U22"/>
    <mergeCell ref="S23:U23"/>
    <mergeCell ref="Q2:V3"/>
    <mergeCell ref="G59:J59"/>
    <mergeCell ref="O44:V44"/>
    <mergeCell ref="F76:M76"/>
    <mergeCell ref="B34:V34"/>
    <mergeCell ref="B35:V35"/>
    <mergeCell ref="B37:V37"/>
    <mergeCell ref="B38:V38"/>
    <mergeCell ref="O43:V43"/>
    <mergeCell ref="A42:H42"/>
    <mergeCell ref="Q42:U42"/>
    <mergeCell ref="P55:V55"/>
    <mergeCell ref="B29:V29"/>
    <mergeCell ref="B30:V30"/>
    <mergeCell ref="B33:V33"/>
    <mergeCell ref="S19:U19"/>
  </mergeCells>
  <pageMargins left="0.25" right="0.25" top="0.25" bottom="0.187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86"/>
  <sheetViews>
    <sheetView topLeftCell="A64" zoomScaleNormal="100" workbookViewId="0">
      <selection activeCell="F17" sqref="F17"/>
    </sheetView>
  </sheetViews>
  <sheetFormatPr defaultRowHeight="14.4" x14ac:dyDescent="0.3"/>
  <cols>
    <col min="1" max="1" width="8.5546875" customWidth="1"/>
    <col min="2" max="4" width="3.6640625" customWidth="1"/>
    <col min="5" max="5" width="8" customWidth="1"/>
    <col min="6" max="6" width="5.44140625" customWidth="1"/>
    <col min="7" max="7" width="8.6640625" customWidth="1"/>
    <col min="8" max="8" width="1.5546875" customWidth="1"/>
    <col min="9" max="9" width="10.6640625" customWidth="1"/>
    <col min="10" max="12" width="4.33203125" customWidth="1"/>
    <col min="13" max="13" width="7.5546875" customWidth="1"/>
    <col min="15" max="15" width="5.6640625" customWidth="1"/>
    <col min="16" max="16" width="8.5546875" customWidth="1"/>
    <col min="17" max="17" width="9.33203125" customWidth="1"/>
    <col min="18" max="18" width="1.5546875" customWidth="1"/>
    <col min="19" max="21" width="5.44140625" customWidth="1"/>
    <col min="22" max="22" width="8.5546875" customWidth="1"/>
    <col min="23" max="23" width="3.88671875" customWidth="1"/>
  </cols>
  <sheetData>
    <row r="2" spans="1:22" ht="15" customHeight="1" x14ac:dyDescent="0.3">
      <c r="P2" s="25"/>
      <c r="Q2" s="76" t="s">
        <v>104</v>
      </c>
      <c r="R2" s="77"/>
      <c r="S2" s="77"/>
      <c r="T2" s="77"/>
      <c r="U2" s="77"/>
      <c r="V2" s="78"/>
    </row>
    <row r="3" spans="1:22" x14ac:dyDescent="0.3">
      <c r="P3" s="25"/>
      <c r="Q3" s="79"/>
      <c r="R3" s="80"/>
      <c r="S3" s="80"/>
      <c r="T3" s="80"/>
      <c r="U3" s="80"/>
      <c r="V3" s="81"/>
    </row>
    <row r="4" spans="1:22" x14ac:dyDescent="0.3">
      <c r="C4" s="96" t="s">
        <v>48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22" x14ac:dyDescent="0.3"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22" x14ac:dyDescent="0.3">
      <c r="A6" s="134" t="s">
        <v>63</v>
      </c>
      <c r="B6" s="134"/>
      <c r="C6" s="136"/>
      <c r="D6" s="136"/>
      <c r="E6" s="136"/>
      <c r="F6" s="136"/>
      <c r="G6" s="136"/>
      <c r="H6" s="136"/>
      <c r="I6" s="64"/>
      <c r="J6" s="134" t="s">
        <v>64</v>
      </c>
      <c r="K6" s="134"/>
      <c r="L6" s="134"/>
      <c r="M6" s="134"/>
      <c r="N6" s="66"/>
      <c r="O6" s="137" t="s">
        <v>66</v>
      </c>
      <c r="P6" s="137"/>
      <c r="Q6" s="137"/>
      <c r="T6" s="2" t="s">
        <v>65</v>
      </c>
      <c r="U6" s="135"/>
      <c r="V6" s="135"/>
    </row>
    <row r="7" spans="1:22" x14ac:dyDescent="0.3">
      <c r="A7" s="65"/>
      <c r="B7" s="65"/>
      <c r="C7" s="61"/>
      <c r="D7" s="96"/>
      <c r="E7" s="96"/>
      <c r="F7" s="64"/>
      <c r="G7" s="64"/>
      <c r="H7" s="64"/>
      <c r="I7" s="64"/>
      <c r="J7" s="62"/>
      <c r="K7" s="62"/>
      <c r="L7" s="62"/>
      <c r="M7" s="62"/>
      <c r="N7" s="62"/>
    </row>
    <row r="8" spans="1:22" ht="18" customHeight="1" x14ac:dyDescent="0.3">
      <c r="A8" s="2"/>
      <c r="B8" s="2"/>
      <c r="C8" s="2"/>
      <c r="D8" s="2"/>
      <c r="E8" s="2"/>
      <c r="F8" s="148" t="s">
        <v>123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T8" s="2"/>
      <c r="U8" s="2"/>
      <c r="V8" s="2"/>
    </row>
    <row r="9" spans="1:22" ht="15.75" customHeight="1" x14ac:dyDescent="0.3">
      <c r="A9" s="146" t="s">
        <v>0</v>
      </c>
      <c r="B9" s="117" t="s">
        <v>32</v>
      </c>
      <c r="C9" s="117" t="s">
        <v>33</v>
      </c>
      <c r="D9" s="117" t="s">
        <v>34</v>
      </c>
      <c r="E9" s="115" t="s">
        <v>16</v>
      </c>
      <c r="F9" s="77" t="s">
        <v>17</v>
      </c>
      <c r="G9" s="115" t="s">
        <v>18</v>
      </c>
      <c r="H9" s="106"/>
      <c r="I9" s="107" t="s">
        <v>19</v>
      </c>
      <c r="J9" s="110" t="s">
        <v>105</v>
      </c>
      <c r="K9" s="110"/>
      <c r="L9" s="110"/>
      <c r="M9" s="115" t="s">
        <v>16</v>
      </c>
      <c r="N9" s="77" t="s">
        <v>29</v>
      </c>
      <c r="O9" s="115" t="s">
        <v>30</v>
      </c>
      <c r="P9" s="77" t="s">
        <v>31</v>
      </c>
      <c r="Q9" s="115" t="s">
        <v>29</v>
      </c>
      <c r="R9" s="91"/>
      <c r="S9" s="100" t="s">
        <v>47</v>
      </c>
      <c r="T9" s="101"/>
      <c r="U9" s="101"/>
      <c r="V9" s="102"/>
    </row>
    <row r="10" spans="1:22" ht="15.9" customHeight="1" x14ac:dyDescent="0.3">
      <c r="A10" s="147"/>
      <c r="B10" s="118"/>
      <c r="C10" s="118"/>
      <c r="D10" s="118"/>
      <c r="E10" s="116"/>
      <c r="F10" s="80"/>
      <c r="G10" s="116"/>
      <c r="H10" s="106"/>
      <c r="I10" s="108"/>
      <c r="J10" s="113"/>
      <c r="K10" s="113"/>
      <c r="L10" s="113"/>
      <c r="M10" s="116"/>
      <c r="N10" s="80"/>
      <c r="O10" s="116"/>
      <c r="P10" s="80"/>
      <c r="Q10" s="116"/>
      <c r="R10" s="91"/>
      <c r="S10" s="103"/>
      <c r="T10" s="104"/>
      <c r="U10" s="104"/>
      <c r="V10" s="105"/>
    </row>
    <row r="11" spans="1:22" x14ac:dyDescent="0.3">
      <c r="A11" s="20" t="s">
        <v>1</v>
      </c>
      <c r="B11" s="21">
        <v>9</v>
      </c>
      <c r="C11" s="63">
        <v>30</v>
      </c>
      <c r="D11" s="16">
        <v>12</v>
      </c>
      <c r="E11" s="12">
        <f>B11*C11*D11</f>
        <v>3240</v>
      </c>
      <c r="F11" s="40"/>
      <c r="G11" s="8">
        <f>E11*F11</f>
        <v>0</v>
      </c>
      <c r="H11" s="106"/>
      <c r="I11" s="17" t="s">
        <v>20</v>
      </c>
      <c r="J11" s="3">
        <v>12</v>
      </c>
      <c r="K11" s="72">
        <v>23.5</v>
      </c>
      <c r="L11" s="3">
        <v>24</v>
      </c>
      <c r="M11" s="12">
        <f>J11*K11*L11</f>
        <v>6768</v>
      </c>
      <c r="N11" s="12">
        <v>5040</v>
      </c>
      <c r="O11" s="47"/>
      <c r="P11" s="12">
        <f>M11*O11</f>
        <v>0</v>
      </c>
      <c r="Q11" s="8">
        <f>N11*O11</f>
        <v>0</v>
      </c>
      <c r="R11" s="91"/>
      <c r="S11" s="103"/>
      <c r="T11" s="104"/>
      <c r="U11" s="104"/>
      <c r="V11" s="105"/>
    </row>
    <row r="12" spans="1:22" x14ac:dyDescent="0.3">
      <c r="A12" s="18" t="s">
        <v>2</v>
      </c>
      <c r="B12" s="10">
        <v>12</v>
      </c>
      <c r="C12" s="11">
        <v>30</v>
      </c>
      <c r="D12" s="19">
        <v>12</v>
      </c>
      <c r="E12" s="12">
        <f>B12*C12*D12</f>
        <v>4320</v>
      </c>
      <c r="F12" s="41"/>
      <c r="G12" s="8">
        <f t="shared" ref="G12:G27" si="0">E12*F12</f>
        <v>0</v>
      </c>
      <c r="H12" s="106"/>
      <c r="I12" s="18" t="s">
        <v>21</v>
      </c>
      <c r="J12" s="11">
        <v>15</v>
      </c>
      <c r="K12" s="72">
        <v>23.5</v>
      </c>
      <c r="L12" s="11">
        <v>24</v>
      </c>
      <c r="M12" s="12">
        <f t="shared" ref="M12:M23" si="1">J12*K12*L12</f>
        <v>8460</v>
      </c>
      <c r="N12" s="18">
        <v>6300</v>
      </c>
      <c r="O12" s="48"/>
      <c r="P12" s="12">
        <f t="shared" ref="P12:P23" si="2">M12*O12</f>
        <v>0</v>
      </c>
      <c r="Q12" s="8">
        <f t="shared" ref="Q12:Q23" si="3">N12*O12</f>
        <v>0</v>
      </c>
      <c r="R12" s="91"/>
      <c r="S12" s="103"/>
      <c r="T12" s="104"/>
      <c r="U12" s="104"/>
      <c r="V12" s="105"/>
    </row>
    <row r="13" spans="1:22" x14ac:dyDescent="0.3">
      <c r="A13" s="17" t="s">
        <v>3</v>
      </c>
      <c r="B13" s="6">
        <v>18</v>
      </c>
      <c r="C13" s="3">
        <v>30</v>
      </c>
      <c r="D13" s="8">
        <v>12</v>
      </c>
      <c r="E13" s="12">
        <f>B13*C13*D13</f>
        <v>6480</v>
      </c>
      <c r="F13" s="42"/>
      <c r="G13" s="8">
        <f t="shared" si="0"/>
        <v>0</v>
      </c>
      <c r="H13" s="106"/>
      <c r="I13" s="17" t="s">
        <v>22</v>
      </c>
      <c r="J13" s="3">
        <v>18</v>
      </c>
      <c r="K13" s="72">
        <v>23.5</v>
      </c>
      <c r="L13" s="3">
        <v>24</v>
      </c>
      <c r="M13" s="12">
        <f t="shared" si="1"/>
        <v>10152</v>
      </c>
      <c r="N13" s="17">
        <v>7560</v>
      </c>
      <c r="O13" s="49"/>
      <c r="P13" s="12">
        <f t="shared" si="2"/>
        <v>0</v>
      </c>
      <c r="Q13" s="8">
        <f t="shared" si="3"/>
        <v>0</v>
      </c>
      <c r="R13" s="91"/>
      <c r="S13" s="14" t="s">
        <v>35</v>
      </c>
      <c r="T13" s="15" t="s">
        <v>36</v>
      </c>
      <c r="U13" s="15" t="s">
        <v>37</v>
      </c>
      <c r="V13" s="9" t="s">
        <v>38</v>
      </c>
    </row>
    <row r="14" spans="1:22" x14ac:dyDescent="0.3">
      <c r="A14" s="18" t="s">
        <v>4</v>
      </c>
      <c r="B14" s="10">
        <v>24</v>
      </c>
      <c r="C14" s="11">
        <v>30</v>
      </c>
      <c r="D14" s="19">
        <v>12</v>
      </c>
      <c r="E14" s="12">
        <f t="shared" ref="E14:E27" si="4">B14*C14*D14</f>
        <v>8640</v>
      </c>
      <c r="F14" s="41"/>
      <c r="G14" s="8">
        <f t="shared" si="0"/>
        <v>0</v>
      </c>
      <c r="H14" s="106"/>
      <c r="I14" s="18" t="s">
        <v>23</v>
      </c>
      <c r="J14" s="11">
        <v>21</v>
      </c>
      <c r="K14" s="72">
        <v>23.5</v>
      </c>
      <c r="L14" s="11">
        <v>24</v>
      </c>
      <c r="M14" s="12">
        <f t="shared" si="1"/>
        <v>11844</v>
      </c>
      <c r="N14" s="18">
        <v>8820</v>
      </c>
      <c r="O14" s="48"/>
      <c r="P14" s="12">
        <f t="shared" si="2"/>
        <v>0</v>
      </c>
      <c r="Q14" s="8">
        <f t="shared" si="3"/>
        <v>0</v>
      </c>
      <c r="R14" s="91"/>
      <c r="S14" s="51"/>
      <c r="T14" s="51"/>
      <c r="U14" s="51"/>
      <c r="V14" s="16">
        <f>S14*T14*U14</f>
        <v>0</v>
      </c>
    </row>
    <row r="15" spans="1:22" x14ac:dyDescent="0.3">
      <c r="A15" s="17" t="s">
        <v>5</v>
      </c>
      <c r="B15" s="6">
        <v>27</v>
      </c>
      <c r="C15" s="3">
        <v>30</v>
      </c>
      <c r="D15" s="8">
        <v>12</v>
      </c>
      <c r="E15" s="12">
        <f t="shared" si="4"/>
        <v>9720</v>
      </c>
      <c r="F15" s="42"/>
      <c r="G15" s="8">
        <f t="shared" si="0"/>
        <v>0</v>
      </c>
      <c r="H15" s="106"/>
      <c r="I15" s="17" t="s">
        <v>24</v>
      </c>
      <c r="J15" s="3">
        <v>24</v>
      </c>
      <c r="K15" s="72">
        <v>23.5</v>
      </c>
      <c r="L15" s="3">
        <v>24</v>
      </c>
      <c r="M15" s="12">
        <f t="shared" si="1"/>
        <v>13536</v>
      </c>
      <c r="N15" s="17">
        <v>10080</v>
      </c>
      <c r="O15" s="47"/>
      <c r="P15" s="12">
        <f t="shared" si="2"/>
        <v>0</v>
      </c>
      <c r="Q15" s="8">
        <f t="shared" si="3"/>
        <v>0</v>
      </c>
      <c r="R15" s="91"/>
      <c r="S15" s="52"/>
      <c r="T15" s="52"/>
      <c r="U15" s="52"/>
      <c r="V15" s="16">
        <f t="shared" ref="V15:V16" si="5">S15*T15*U15</f>
        <v>0</v>
      </c>
    </row>
    <row r="16" spans="1:22" x14ac:dyDescent="0.3">
      <c r="A16" s="18" t="s">
        <v>6</v>
      </c>
      <c r="B16" s="10">
        <v>30</v>
      </c>
      <c r="C16" s="11">
        <v>30</v>
      </c>
      <c r="D16" s="19">
        <v>12</v>
      </c>
      <c r="E16" s="12">
        <f t="shared" si="4"/>
        <v>10800</v>
      </c>
      <c r="F16" s="41"/>
      <c r="G16" s="8">
        <f t="shared" si="0"/>
        <v>0</v>
      </c>
      <c r="H16" s="106"/>
      <c r="I16" s="18" t="s">
        <v>25</v>
      </c>
      <c r="J16" s="11">
        <v>27</v>
      </c>
      <c r="K16" s="72">
        <v>23.5</v>
      </c>
      <c r="L16" s="11">
        <v>24</v>
      </c>
      <c r="M16" s="12">
        <f t="shared" si="1"/>
        <v>15228</v>
      </c>
      <c r="N16" s="18">
        <v>11340</v>
      </c>
      <c r="O16" s="48"/>
      <c r="P16" s="12">
        <f t="shared" si="2"/>
        <v>0</v>
      </c>
      <c r="Q16" s="8">
        <f t="shared" si="3"/>
        <v>0</v>
      </c>
      <c r="R16" s="91"/>
      <c r="S16" s="50"/>
      <c r="T16" s="50"/>
      <c r="U16" s="50"/>
      <c r="V16" s="16">
        <f t="shared" si="5"/>
        <v>0</v>
      </c>
    </row>
    <row r="17" spans="1:22" x14ac:dyDescent="0.3">
      <c r="A17" s="17" t="s">
        <v>7</v>
      </c>
      <c r="B17" s="6">
        <v>33</v>
      </c>
      <c r="C17" s="3">
        <v>30</v>
      </c>
      <c r="D17" s="8">
        <v>12</v>
      </c>
      <c r="E17" s="12">
        <f t="shared" si="4"/>
        <v>11880</v>
      </c>
      <c r="F17" s="42"/>
      <c r="G17" s="8">
        <f t="shared" si="0"/>
        <v>0</v>
      </c>
      <c r="H17" s="106"/>
      <c r="I17" s="17" t="s">
        <v>26</v>
      </c>
      <c r="J17" s="3">
        <v>30</v>
      </c>
      <c r="K17" s="72">
        <v>23.5</v>
      </c>
      <c r="L17" s="3">
        <v>24</v>
      </c>
      <c r="M17" s="12">
        <f t="shared" si="1"/>
        <v>16920</v>
      </c>
      <c r="N17" s="17">
        <v>12600</v>
      </c>
      <c r="O17" s="47"/>
      <c r="P17" s="12">
        <f t="shared" si="2"/>
        <v>0</v>
      </c>
      <c r="Q17" s="8">
        <f t="shared" si="3"/>
        <v>0</v>
      </c>
      <c r="R17" s="91"/>
      <c r="S17" s="99"/>
      <c r="T17" s="99"/>
      <c r="U17" s="99"/>
      <c r="V17" s="99"/>
    </row>
    <row r="18" spans="1:22" x14ac:dyDescent="0.3">
      <c r="A18" s="18" t="s">
        <v>8</v>
      </c>
      <c r="B18" s="10">
        <v>36</v>
      </c>
      <c r="C18" s="11">
        <v>30</v>
      </c>
      <c r="D18" s="19">
        <v>12</v>
      </c>
      <c r="E18" s="12">
        <f t="shared" si="4"/>
        <v>12960</v>
      </c>
      <c r="F18" s="41"/>
      <c r="G18" s="8">
        <f t="shared" si="0"/>
        <v>0</v>
      </c>
      <c r="H18" s="106"/>
      <c r="I18" s="18" t="s">
        <v>27</v>
      </c>
      <c r="J18" s="11">
        <v>36</v>
      </c>
      <c r="K18" s="72">
        <v>23.5</v>
      </c>
      <c r="L18" s="11">
        <v>24</v>
      </c>
      <c r="M18" s="12">
        <f t="shared" si="1"/>
        <v>20304</v>
      </c>
      <c r="N18" s="18">
        <v>15120</v>
      </c>
      <c r="O18" s="48"/>
      <c r="P18" s="12">
        <f t="shared" si="2"/>
        <v>0</v>
      </c>
      <c r="Q18" s="8">
        <f t="shared" si="3"/>
        <v>0</v>
      </c>
      <c r="R18" s="91"/>
      <c r="S18" s="82" t="s">
        <v>39</v>
      </c>
      <c r="T18" s="82"/>
      <c r="U18" s="82"/>
      <c r="V18" s="82"/>
    </row>
    <row r="19" spans="1:22" x14ac:dyDescent="0.3">
      <c r="A19" s="17" t="s">
        <v>9</v>
      </c>
      <c r="B19" s="6">
        <v>30</v>
      </c>
      <c r="C19" s="3">
        <v>24</v>
      </c>
      <c r="D19" s="8">
        <v>12</v>
      </c>
      <c r="E19" s="12">
        <f t="shared" si="4"/>
        <v>8640</v>
      </c>
      <c r="F19" s="42"/>
      <c r="G19" s="8">
        <f t="shared" si="0"/>
        <v>0</v>
      </c>
      <c r="H19" s="106"/>
      <c r="I19" s="68" t="s">
        <v>69</v>
      </c>
      <c r="J19" s="3">
        <v>24</v>
      </c>
      <c r="K19" s="72">
        <v>23.5</v>
      </c>
      <c r="L19" s="3">
        <v>24</v>
      </c>
      <c r="M19" s="12">
        <f t="shared" si="1"/>
        <v>13536</v>
      </c>
      <c r="N19" s="69">
        <v>0</v>
      </c>
      <c r="O19" s="47"/>
      <c r="P19" s="12">
        <f t="shared" si="2"/>
        <v>0</v>
      </c>
      <c r="Q19" s="70">
        <v>0</v>
      </c>
      <c r="R19" s="91"/>
      <c r="S19" s="85" t="s">
        <v>41</v>
      </c>
      <c r="T19" s="86"/>
      <c r="U19" s="86"/>
      <c r="V19" s="54">
        <f>SUM(G11:G27)</f>
        <v>0</v>
      </c>
    </row>
    <row r="20" spans="1:22" x14ac:dyDescent="0.3">
      <c r="A20" s="18" t="s">
        <v>10</v>
      </c>
      <c r="B20" s="10">
        <v>30</v>
      </c>
      <c r="C20" s="11">
        <v>18</v>
      </c>
      <c r="D20" s="19">
        <v>12</v>
      </c>
      <c r="E20" s="12">
        <f t="shared" si="4"/>
        <v>6480</v>
      </c>
      <c r="F20" s="41"/>
      <c r="G20" s="8">
        <f t="shared" si="0"/>
        <v>0</v>
      </c>
      <c r="H20" s="106"/>
      <c r="I20" s="18" t="s">
        <v>117</v>
      </c>
      <c r="J20" s="11">
        <v>48</v>
      </c>
      <c r="K20" s="72">
        <v>23.5</v>
      </c>
      <c r="L20" s="11">
        <v>24</v>
      </c>
      <c r="M20" s="12">
        <v>14463</v>
      </c>
      <c r="N20" s="18">
        <v>10770</v>
      </c>
      <c r="O20" s="48"/>
      <c r="P20" s="12">
        <f t="shared" si="2"/>
        <v>0</v>
      </c>
      <c r="Q20" s="8">
        <f t="shared" si="3"/>
        <v>0</v>
      </c>
      <c r="R20" s="91"/>
      <c r="S20" s="87" t="s">
        <v>42</v>
      </c>
      <c r="T20" s="88"/>
      <c r="U20" s="88"/>
      <c r="V20" s="37">
        <f>SUM(P11:P23)</f>
        <v>0</v>
      </c>
    </row>
    <row r="21" spans="1:22" x14ac:dyDescent="0.3">
      <c r="A21" s="17" t="s">
        <v>11</v>
      </c>
      <c r="B21" s="6">
        <v>30</v>
      </c>
      <c r="C21" s="3">
        <v>15</v>
      </c>
      <c r="D21" s="8">
        <v>12</v>
      </c>
      <c r="E21" s="12">
        <f t="shared" si="4"/>
        <v>5400</v>
      </c>
      <c r="F21" s="42"/>
      <c r="G21" s="8">
        <f t="shared" si="0"/>
        <v>0</v>
      </c>
      <c r="H21" s="106"/>
      <c r="I21" s="17" t="s">
        <v>102</v>
      </c>
      <c r="J21" s="3">
        <v>18</v>
      </c>
      <c r="K21" s="18">
        <v>80</v>
      </c>
      <c r="L21" s="3">
        <v>24</v>
      </c>
      <c r="M21" s="12">
        <f t="shared" si="1"/>
        <v>34560</v>
      </c>
      <c r="N21" s="17">
        <v>14256</v>
      </c>
      <c r="O21" s="47"/>
      <c r="P21" s="12">
        <f t="shared" si="2"/>
        <v>0</v>
      </c>
      <c r="Q21" s="8">
        <f t="shared" si="3"/>
        <v>0</v>
      </c>
      <c r="R21" s="91"/>
      <c r="S21" s="89" t="s">
        <v>43</v>
      </c>
      <c r="T21" s="90"/>
      <c r="U21" s="90"/>
      <c r="V21" s="38">
        <f>SUM(Q11:Q23)</f>
        <v>0</v>
      </c>
    </row>
    <row r="22" spans="1:22" x14ac:dyDescent="0.3">
      <c r="A22" s="18" t="s">
        <v>12</v>
      </c>
      <c r="B22" s="10">
        <v>30</v>
      </c>
      <c r="C22" s="11">
        <v>12</v>
      </c>
      <c r="D22" s="19">
        <v>12</v>
      </c>
      <c r="E22" s="12">
        <f t="shared" si="4"/>
        <v>4320</v>
      </c>
      <c r="F22" s="41"/>
      <c r="G22" s="8">
        <f t="shared" si="0"/>
        <v>0</v>
      </c>
      <c r="H22" s="106"/>
      <c r="I22" s="18" t="s">
        <v>101</v>
      </c>
      <c r="J22" s="11">
        <v>24</v>
      </c>
      <c r="K22" s="18">
        <v>80</v>
      </c>
      <c r="L22" s="11">
        <v>24</v>
      </c>
      <c r="M22" s="12">
        <f t="shared" si="1"/>
        <v>46080</v>
      </c>
      <c r="N22" s="18">
        <v>19008</v>
      </c>
      <c r="O22" s="48"/>
      <c r="P22" s="12">
        <f t="shared" si="2"/>
        <v>0</v>
      </c>
      <c r="Q22" s="8">
        <f t="shared" si="3"/>
        <v>0</v>
      </c>
      <c r="R22" s="91"/>
      <c r="S22" s="92" t="s">
        <v>58</v>
      </c>
      <c r="T22" s="93"/>
      <c r="U22" s="93"/>
      <c r="V22" s="36">
        <f>SUM(P26:P27)</f>
        <v>0</v>
      </c>
    </row>
    <row r="23" spans="1:22" x14ac:dyDescent="0.3">
      <c r="A23" s="17" t="s">
        <v>13</v>
      </c>
      <c r="B23" s="6">
        <v>36</v>
      </c>
      <c r="C23" s="3">
        <v>24</v>
      </c>
      <c r="D23" s="8">
        <v>12</v>
      </c>
      <c r="E23" s="12">
        <f t="shared" si="4"/>
        <v>10368</v>
      </c>
      <c r="F23" s="42"/>
      <c r="G23" s="8">
        <f t="shared" si="0"/>
        <v>0</v>
      </c>
      <c r="H23" s="106"/>
      <c r="I23" s="50" t="s">
        <v>14</v>
      </c>
      <c r="J23" s="47"/>
      <c r="K23" s="50"/>
      <c r="L23" s="47"/>
      <c r="M23" s="12">
        <f t="shared" si="1"/>
        <v>0</v>
      </c>
      <c r="N23" s="50"/>
      <c r="O23" s="47"/>
      <c r="P23" s="12">
        <f t="shared" si="2"/>
        <v>0</v>
      </c>
      <c r="Q23" s="8">
        <f t="shared" si="3"/>
        <v>0</v>
      </c>
      <c r="R23" s="91"/>
      <c r="S23" s="94" t="s">
        <v>44</v>
      </c>
      <c r="T23" s="95"/>
      <c r="U23" s="95"/>
      <c r="V23" s="39">
        <f>SUM(V14:V16)</f>
        <v>0</v>
      </c>
    </row>
    <row r="24" spans="1:22" x14ac:dyDescent="0.3">
      <c r="A24" s="18" t="s">
        <v>15</v>
      </c>
      <c r="B24" s="10">
        <v>36</v>
      </c>
      <c r="C24" s="11">
        <v>18</v>
      </c>
      <c r="D24" s="19">
        <v>12</v>
      </c>
      <c r="E24" s="12">
        <f t="shared" si="4"/>
        <v>7776</v>
      </c>
      <c r="F24" s="41"/>
      <c r="G24" s="8">
        <f t="shared" si="0"/>
        <v>0</v>
      </c>
      <c r="H24" s="106"/>
      <c r="I24" s="98"/>
      <c r="J24" s="98"/>
      <c r="K24" s="98"/>
      <c r="L24" s="98"/>
      <c r="M24" s="98"/>
      <c r="N24" s="98"/>
      <c r="O24" s="98"/>
      <c r="P24" s="98"/>
      <c r="Q24" s="98"/>
      <c r="R24" s="91"/>
      <c r="S24" s="6"/>
      <c r="T24" s="4"/>
      <c r="U24" s="4"/>
      <c r="V24" s="5"/>
    </row>
    <row r="25" spans="1:22" x14ac:dyDescent="0.3">
      <c r="A25" s="73" t="s">
        <v>107</v>
      </c>
      <c r="B25" s="10">
        <v>12</v>
      </c>
      <c r="C25" s="11">
        <v>30</v>
      </c>
      <c r="D25" s="19">
        <v>12</v>
      </c>
      <c r="E25" s="12">
        <f t="shared" si="4"/>
        <v>4320</v>
      </c>
      <c r="F25" s="41"/>
      <c r="G25" s="8">
        <f t="shared" si="0"/>
        <v>0</v>
      </c>
      <c r="H25" s="106"/>
      <c r="I25" s="121" t="s">
        <v>54</v>
      </c>
      <c r="J25" s="122"/>
      <c r="K25" s="122"/>
      <c r="L25" s="122"/>
      <c r="M25" s="122"/>
      <c r="N25" s="122"/>
      <c r="O25" s="122"/>
      <c r="P25" s="122"/>
      <c r="Q25" s="123"/>
      <c r="R25" s="91"/>
      <c r="S25" s="142" t="s">
        <v>40</v>
      </c>
      <c r="T25" s="143"/>
      <c r="U25" s="143"/>
      <c r="V25" s="5">
        <f>V19+V20+P26+P27</f>
        <v>0</v>
      </c>
    </row>
    <row r="26" spans="1:22" x14ac:dyDescent="0.3">
      <c r="A26" s="42" t="s">
        <v>14</v>
      </c>
      <c r="B26" s="43"/>
      <c r="C26" s="40"/>
      <c r="D26" s="44"/>
      <c r="E26" s="12">
        <f t="shared" si="4"/>
        <v>0</v>
      </c>
      <c r="F26" s="42"/>
      <c r="G26" s="8">
        <f t="shared" si="0"/>
        <v>0</v>
      </c>
      <c r="H26" s="106"/>
      <c r="I26" s="76" t="s">
        <v>55</v>
      </c>
      <c r="J26" s="77"/>
      <c r="K26" s="77"/>
      <c r="L26" s="77"/>
      <c r="M26" s="125"/>
      <c r="N26" s="34" t="s">
        <v>56</v>
      </c>
      <c r="O26" s="18">
        <v>140</v>
      </c>
      <c r="P26" s="119">
        <f>M26*O26</f>
        <v>0</v>
      </c>
      <c r="Q26" s="120"/>
      <c r="R26" s="91"/>
      <c r="S26" s="130" t="s">
        <v>45</v>
      </c>
      <c r="T26" s="131"/>
      <c r="U26" s="131"/>
      <c r="V26" s="53">
        <f>IF(V25=0,0,(V21+V22+V23)/V25)</f>
        <v>0</v>
      </c>
    </row>
    <row r="27" spans="1:22" x14ac:dyDescent="0.3">
      <c r="A27" s="41" t="s">
        <v>14</v>
      </c>
      <c r="B27" s="45"/>
      <c r="C27" s="41"/>
      <c r="D27" s="46"/>
      <c r="E27" s="18">
        <f t="shared" si="4"/>
        <v>0</v>
      </c>
      <c r="F27" s="41"/>
      <c r="G27" s="33">
        <f t="shared" si="0"/>
        <v>0</v>
      </c>
      <c r="H27" s="106"/>
      <c r="I27" s="79"/>
      <c r="J27" s="80"/>
      <c r="K27" s="80"/>
      <c r="L27" s="80"/>
      <c r="M27" s="126"/>
      <c r="N27" s="35" t="s">
        <v>57</v>
      </c>
      <c r="O27" s="33">
        <v>168</v>
      </c>
      <c r="P27" s="119">
        <f>M26*O27</f>
        <v>0</v>
      </c>
      <c r="Q27" s="120"/>
      <c r="R27" s="91"/>
      <c r="S27" s="127" t="s">
        <v>46</v>
      </c>
      <c r="T27" s="128"/>
      <c r="U27" s="128"/>
      <c r="V27" s="129"/>
    </row>
    <row r="28" spans="1:22" ht="15" customHeight="1" x14ac:dyDescent="0.3">
      <c r="A28" s="2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T28" s="2"/>
      <c r="U28" s="2"/>
      <c r="V28" s="2"/>
    </row>
    <row r="29" spans="1:22" ht="12.9" customHeight="1" x14ac:dyDescent="0.3">
      <c r="A29" s="132" t="s">
        <v>49</v>
      </c>
      <c r="B29" s="83" t="s">
        <v>59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ht="12.9" customHeight="1" x14ac:dyDescent="0.3">
      <c r="A30" s="132"/>
      <c r="B30" s="83" t="s">
        <v>119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</row>
    <row r="31" spans="1:22" ht="12.9" customHeight="1" x14ac:dyDescent="0.3">
      <c r="A31" s="132"/>
      <c r="B31" s="83" t="s">
        <v>61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</row>
    <row r="32" spans="1:22" ht="12.9" customHeight="1" x14ac:dyDescent="0.3">
      <c r="A32" s="132"/>
      <c r="B32" s="83" t="s">
        <v>60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</row>
    <row r="33" spans="1:22" ht="12.9" customHeight="1" x14ac:dyDescent="0.3">
      <c r="A33" s="132"/>
      <c r="B33" s="83" t="s">
        <v>67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</row>
    <row r="34" spans="1:22" ht="12.9" customHeight="1" x14ac:dyDescent="0.3">
      <c r="A34" s="132"/>
      <c r="B34" s="83" t="s">
        <v>109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</row>
    <row r="35" spans="1:22" ht="12.9" customHeight="1" x14ac:dyDescent="0.3">
      <c r="A35" s="132"/>
      <c r="B35" s="83" t="s">
        <v>106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</row>
    <row r="36" spans="1:22" ht="12.9" customHeight="1" x14ac:dyDescent="0.3">
      <c r="A36" s="132"/>
      <c r="B36" s="74" t="s">
        <v>118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  <row r="37" spans="1:22" ht="12.9" customHeight="1" x14ac:dyDescent="0.3">
      <c r="A37" s="132"/>
      <c r="B37" s="83" t="s">
        <v>110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</row>
    <row r="38" spans="1:22" ht="12.9" customHeight="1" x14ac:dyDescent="0.3">
      <c r="A38" s="132"/>
      <c r="B38" s="83" t="s">
        <v>68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x14ac:dyDescent="0.3">
      <c r="A39" s="132"/>
      <c r="B39" s="83" t="s">
        <v>122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x14ac:dyDescent="0.3">
      <c r="A40" s="60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</row>
    <row r="41" spans="1:22" x14ac:dyDescent="0.3">
      <c r="A41" s="60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2" ht="14.25" customHeight="1" x14ac:dyDescent="0.3">
      <c r="A42" s="82" t="s">
        <v>50</v>
      </c>
      <c r="B42" s="82"/>
      <c r="C42" s="82"/>
      <c r="D42" s="82"/>
      <c r="E42" s="82"/>
      <c r="F42" s="82"/>
      <c r="G42" s="82"/>
      <c r="H42" s="82"/>
      <c r="I42" s="1"/>
      <c r="J42" s="1"/>
      <c r="K42" s="1"/>
      <c r="L42" s="1"/>
      <c r="M42" s="1"/>
      <c r="N42" s="2"/>
      <c r="O42" s="2"/>
      <c r="P42" s="25"/>
      <c r="Q42" s="84" t="s">
        <v>113</v>
      </c>
      <c r="R42" s="84"/>
      <c r="S42" s="84"/>
      <c r="T42" s="84"/>
      <c r="U42" s="84"/>
      <c r="V42" s="2"/>
    </row>
    <row r="43" spans="1:22" ht="12.9" customHeight="1" x14ac:dyDescent="0.3">
      <c r="A43" s="26" t="s">
        <v>73</v>
      </c>
      <c r="B43" s="2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O43" s="83" t="s">
        <v>99</v>
      </c>
      <c r="P43" s="83"/>
      <c r="Q43" s="83"/>
      <c r="R43" s="83"/>
      <c r="S43" s="83"/>
      <c r="T43" s="83"/>
      <c r="U43" s="83"/>
      <c r="V43" s="83"/>
    </row>
    <row r="44" spans="1:22" ht="12.9" customHeight="1" x14ac:dyDescent="0.3">
      <c r="A44" s="27" t="s">
        <v>74</v>
      </c>
      <c r="B44" s="25"/>
      <c r="C44" s="25"/>
      <c r="D44" s="25"/>
      <c r="E44" s="25"/>
      <c r="F44" s="2"/>
      <c r="G44" s="1"/>
      <c r="H44" s="1"/>
      <c r="I44" s="1"/>
      <c r="J44" s="1"/>
      <c r="K44" s="1"/>
      <c r="M44" s="1"/>
      <c r="O44" s="83" t="s">
        <v>92</v>
      </c>
      <c r="P44" s="83"/>
      <c r="Q44" s="83"/>
      <c r="R44" s="83"/>
      <c r="S44" s="83"/>
      <c r="T44" s="83"/>
      <c r="U44" s="83"/>
      <c r="V44" s="83"/>
    </row>
    <row r="45" spans="1:22" ht="12.9" customHeight="1" x14ac:dyDescent="0.3">
      <c r="A45" s="27" t="s">
        <v>75</v>
      </c>
      <c r="B45" s="27"/>
      <c r="C45" s="27"/>
      <c r="D45" s="27"/>
      <c r="E45" s="27"/>
      <c r="F45" s="26"/>
      <c r="G45" s="28"/>
      <c r="H45" s="28"/>
      <c r="J45" s="1"/>
      <c r="K45" s="1"/>
      <c r="L45" s="1"/>
      <c r="M45" s="1"/>
      <c r="O45" s="83" t="s">
        <v>93</v>
      </c>
      <c r="P45" s="83"/>
      <c r="Q45" s="83"/>
      <c r="R45" s="83"/>
      <c r="S45" s="83"/>
      <c r="T45" s="83"/>
      <c r="U45" s="83"/>
      <c r="V45" s="83"/>
    </row>
    <row r="46" spans="1:22" ht="12.9" customHeight="1" x14ac:dyDescent="0.3">
      <c r="A46" s="27" t="s">
        <v>76</v>
      </c>
      <c r="B46" s="27"/>
      <c r="C46" s="27"/>
      <c r="D46" s="27"/>
      <c r="E46" s="27"/>
      <c r="F46" s="26"/>
      <c r="G46" s="26"/>
      <c r="H46" s="26"/>
      <c r="I46" s="1"/>
      <c r="J46" s="1"/>
      <c r="K46" s="1"/>
      <c r="L46" s="1"/>
      <c r="M46" s="1"/>
      <c r="O46" s="83" t="s">
        <v>94</v>
      </c>
      <c r="P46" s="83"/>
      <c r="Q46" s="83"/>
      <c r="R46" s="83"/>
      <c r="S46" s="83"/>
      <c r="T46" s="83"/>
      <c r="U46" s="83"/>
      <c r="V46" s="83"/>
    </row>
    <row r="47" spans="1:22" ht="12.9" customHeight="1" x14ac:dyDescent="0.3">
      <c r="A47" s="27" t="s">
        <v>77</v>
      </c>
      <c r="B47" s="27"/>
      <c r="C47" s="27"/>
      <c r="D47" s="27"/>
      <c r="E47" s="27"/>
      <c r="F47" s="26"/>
      <c r="G47" s="26"/>
      <c r="H47" s="26"/>
      <c r="I47" s="1"/>
      <c r="J47" s="1"/>
      <c r="K47" s="1"/>
      <c r="L47" s="1"/>
      <c r="M47" s="1"/>
      <c r="O47" s="83" t="s">
        <v>96</v>
      </c>
      <c r="P47" s="83"/>
      <c r="Q47" s="83"/>
      <c r="R47" s="83"/>
      <c r="S47" s="83"/>
      <c r="T47" s="83"/>
      <c r="U47" s="83"/>
      <c r="V47" s="83"/>
    </row>
    <row r="48" spans="1:22" ht="12.9" customHeight="1" x14ac:dyDescent="0.3">
      <c r="A48" s="27" t="s">
        <v>78</v>
      </c>
      <c r="B48" s="27"/>
      <c r="C48" s="27"/>
      <c r="D48" s="27"/>
      <c r="E48" s="27"/>
      <c r="F48" s="26"/>
      <c r="G48" s="26"/>
      <c r="H48" s="26"/>
      <c r="I48" s="1"/>
      <c r="J48" s="1"/>
      <c r="K48" s="1"/>
      <c r="L48" s="1"/>
      <c r="M48" s="1"/>
      <c r="O48" s="83" t="s">
        <v>95</v>
      </c>
      <c r="P48" s="83"/>
      <c r="Q48" s="83"/>
      <c r="R48" s="83"/>
      <c r="S48" s="83"/>
      <c r="T48" s="83"/>
      <c r="U48" s="83"/>
      <c r="V48" s="83"/>
    </row>
    <row r="49" spans="1:22" ht="12.9" customHeight="1" x14ac:dyDescent="0.3">
      <c r="A49" s="27" t="s">
        <v>79</v>
      </c>
      <c r="B49" s="27"/>
      <c r="C49" s="27"/>
      <c r="D49" s="27"/>
      <c r="E49" s="27"/>
      <c r="F49" s="26"/>
      <c r="G49" s="26"/>
      <c r="H49" s="26"/>
      <c r="I49" s="1"/>
      <c r="J49" s="1"/>
      <c r="K49" s="1"/>
      <c r="L49" s="1"/>
      <c r="M49" s="1"/>
      <c r="O49" s="83" t="s">
        <v>97</v>
      </c>
      <c r="P49" s="83"/>
      <c r="Q49" s="83"/>
      <c r="R49" s="83"/>
      <c r="S49" s="83"/>
      <c r="T49" s="83"/>
      <c r="U49" s="83"/>
      <c r="V49" s="83"/>
    </row>
    <row r="50" spans="1:22" ht="12.9" customHeight="1" x14ac:dyDescent="0.3">
      <c r="A50" s="27" t="s">
        <v>80</v>
      </c>
      <c r="B50" s="27"/>
      <c r="C50" s="27"/>
      <c r="D50" s="27"/>
      <c r="E50" s="27"/>
      <c r="F50" s="26"/>
      <c r="G50" s="26"/>
      <c r="H50" s="26"/>
      <c r="I50" s="1"/>
      <c r="J50" s="1"/>
      <c r="K50" s="1"/>
      <c r="L50" s="1"/>
      <c r="M50" s="1"/>
      <c r="O50" s="83" t="s">
        <v>98</v>
      </c>
      <c r="P50" s="83"/>
      <c r="Q50" s="83"/>
      <c r="R50" s="83"/>
      <c r="S50" s="83"/>
      <c r="T50" s="83"/>
      <c r="U50" s="83"/>
      <c r="V50" s="83"/>
    </row>
    <row r="51" spans="1:22" ht="12.9" customHeight="1" x14ac:dyDescent="0.3">
      <c r="A51" s="27" t="s">
        <v>81</v>
      </c>
      <c r="B51" s="27"/>
      <c r="C51" s="27"/>
      <c r="D51" s="27"/>
      <c r="E51" s="27"/>
      <c r="F51" s="26"/>
      <c r="G51" s="26"/>
      <c r="H51" s="26"/>
      <c r="I51" s="1"/>
      <c r="J51" s="1"/>
      <c r="K51" s="1"/>
      <c r="L51" s="1"/>
      <c r="M51" s="1"/>
      <c r="O51" s="83"/>
      <c r="P51" s="83"/>
      <c r="Q51" s="83"/>
      <c r="R51" s="83"/>
      <c r="S51" s="83"/>
      <c r="T51" s="83"/>
      <c r="U51" s="83"/>
      <c r="V51" s="83"/>
    </row>
    <row r="52" spans="1:22" ht="12.9" customHeight="1" x14ac:dyDescent="0.3">
      <c r="A52" s="27"/>
      <c r="B52" s="27"/>
      <c r="C52" s="27"/>
      <c r="D52" s="27"/>
      <c r="E52" s="27"/>
      <c r="F52" s="26"/>
      <c r="G52" s="26"/>
      <c r="H52" s="26"/>
      <c r="I52" s="1"/>
      <c r="J52" s="1"/>
      <c r="K52" s="1"/>
      <c r="L52" s="1"/>
      <c r="M52" s="1"/>
    </row>
    <row r="53" spans="1:22" ht="12.9" customHeight="1" x14ac:dyDescent="0.3">
      <c r="A53" s="27"/>
      <c r="B53" s="27"/>
      <c r="C53" s="27"/>
      <c r="D53" s="27"/>
      <c r="E53" s="27"/>
      <c r="F53" s="26"/>
      <c r="G53" s="26"/>
      <c r="H53" s="26"/>
      <c r="I53" s="1"/>
      <c r="J53" s="1"/>
      <c r="K53" s="1"/>
      <c r="L53" s="1"/>
      <c r="M53" s="1"/>
    </row>
    <row r="54" spans="1:22" ht="12.9" customHeight="1" x14ac:dyDescent="0.3">
      <c r="A54" s="27"/>
      <c r="B54" s="27"/>
      <c r="C54" s="27"/>
      <c r="D54" s="27"/>
      <c r="E54" s="27"/>
      <c r="F54" s="26"/>
      <c r="G54" s="26"/>
      <c r="H54" s="26"/>
      <c r="I54" s="1"/>
      <c r="J54" s="1"/>
      <c r="K54" s="1"/>
      <c r="L54" s="1"/>
      <c r="M54" s="1"/>
    </row>
    <row r="55" spans="1:22" ht="12.9" customHeight="1" x14ac:dyDescent="0.3">
      <c r="A55" s="26"/>
      <c r="B55" s="26"/>
      <c r="C55" s="26"/>
      <c r="D55" s="26"/>
      <c r="E55" s="26"/>
      <c r="F55" s="26"/>
      <c r="G55" s="26"/>
      <c r="H55" s="26"/>
      <c r="I55" s="1"/>
      <c r="J55" s="1"/>
      <c r="K55" s="1"/>
      <c r="L55" s="1"/>
      <c r="M55" s="1"/>
      <c r="P55" s="83"/>
      <c r="Q55" s="83"/>
      <c r="R55" s="83"/>
      <c r="S55" s="83"/>
      <c r="T55" s="83"/>
      <c r="U55" s="83"/>
      <c r="V55" s="83"/>
    </row>
    <row r="56" spans="1:22" ht="12.9" customHeight="1" x14ac:dyDescent="0.3">
      <c r="A56" s="26"/>
      <c r="B56" s="26"/>
      <c r="C56" s="26"/>
      <c r="D56" s="26"/>
      <c r="E56" s="26"/>
      <c r="F56" s="26"/>
      <c r="G56" s="26"/>
      <c r="H56" s="26"/>
      <c r="I56" s="1"/>
      <c r="J56" s="1"/>
      <c r="K56" s="1"/>
      <c r="L56" s="1"/>
      <c r="M56" s="1"/>
    </row>
    <row r="57" spans="1:22" ht="12.9" customHeight="1" x14ac:dyDescent="0.3">
      <c r="A57" s="26"/>
      <c r="B57" s="26"/>
      <c r="C57" s="26"/>
      <c r="D57" s="26"/>
      <c r="E57" s="26"/>
      <c r="F57" s="26"/>
      <c r="G57" s="124"/>
      <c r="H57" s="124"/>
      <c r="I57" s="124"/>
      <c r="J57" s="124"/>
      <c r="K57" s="124"/>
      <c r="L57" s="124"/>
      <c r="M57" s="1"/>
    </row>
    <row r="58" spans="1:22" ht="12.9" customHeight="1" x14ac:dyDescent="0.3">
      <c r="A58" s="26"/>
      <c r="B58" s="28"/>
      <c r="C58" s="28"/>
      <c r="D58" s="28"/>
      <c r="E58" s="28"/>
    </row>
    <row r="59" spans="1:22" ht="12.9" customHeight="1" x14ac:dyDescent="0.3">
      <c r="G59" s="82" t="s">
        <v>114</v>
      </c>
      <c r="H59" s="82"/>
      <c r="I59" s="82"/>
      <c r="J59" s="82"/>
    </row>
    <row r="60" spans="1:22" ht="12.9" customHeight="1" x14ac:dyDescent="0.3">
      <c r="E60" s="13"/>
      <c r="F60" s="59" t="s">
        <v>70</v>
      </c>
      <c r="G60" s="59"/>
      <c r="H60" s="59"/>
      <c r="I60" s="59"/>
      <c r="J60" s="59"/>
      <c r="K60" s="59"/>
      <c r="L60" s="59"/>
      <c r="M60" s="59"/>
      <c r="N60" s="13"/>
      <c r="O60" s="13"/>
      <c r="P60" s="13"/>
    </row>
    <row r="61" spans="1:22" ht="12.9" customHeight="1" x14ac:dyDescent="0.3">
      <c r="E61" s="13"/>
      <c r="F61" s="59" t="s">
        <v>71</v>
      </c>
      <c r="G61" s="59"/>
      <c r="H61" s="59"/>
      <c r="I61" s="59"/>
      <c r="J61" s="59"/>
      <c r="K61" s="59"/>
      <c r="L61" s="59"/>
      <c r="M61" s="59"/>
      <c r="N61" s="13"/>
      <c r="O61" s="13"/>
      <c r="P61" s="13"/>
    </row>
    <row r="62" spans="1:22" ht="12.9" customHeight="1" x14ac:dyDescent="0.3">
      <c r="E62" s="13"/>
      <c r="F62" s="59" t="s">
        <v>72</v>
      </c>
      <c r="G62" s="59"/>
      <c r="H62" s="59"/>
      <c r="I62" s="59"/>
      <c r="J62" s="59"/>
      <c r="K62" s="59"/>
      <c r="L62" s="59"/>
      <c r="M62" s="59"/>
      <c r="N62" s="13"/>
      <c r="O62" s="13"/>
      <c r="P62" s="13"/>
    </row>
    <row r="63" spans="1:22" ht="12.9" customHeight="1" x14ac:dyDescent="0.3">
      <c r="E63" s="13"/>
      <c r="F63" s="59" t="s">
        <v>51</v>
      </c>
      <c r="G63" s="59"/>
      <c r="H63" s="59"/>
      <c r="I63" s="59"/>
      <c r="J63" s="59"/>
      <c r="K63" s="59"/>
      <c r="L63" s="59"/>
      <c r="M63" s="59"/>
      <c r="N63" s="13"/>
      <c r="O63" s="13"/>
      <c r="P63" s="13"/>
    </row>
    <row r="64" spans="1:22" ht="12.9" customHeight="1" x14ac:dyDescent="0.3">
      <c r="E64" s="13"/>
      <c r="F64" s="59" t="s">
        <v>52</v>
      </c>
      <c r="G64" s="59"/>
      <c r="H64" s="59"/>
      <c r="I64" s="59"/>
      <c r="J64" s="59"/>
      <c r="K64" s="59"/>
      <c r="L64" s="59"/>
      <c r="M64" s="59"/>
      <c r="N64" s="13"/>
      <c r="O64" s="13"/>
      <c r="P64" s="13"/>
      <c r="Q64" s="13"/>
      <c r="R64" s="13"/>
      <c r="S64" s="13"/>
      <c r="T64" s="13"/>
    </row>
    <row r="65" spans="1:20" ht="12.9" customHeight="1" x14ac:dyDescent="0.3">
      <c r="E65" s="13"/>
      <c r="F65" s="59" t="s">
        <v>53</v>
      </c>
      <c r="G65" s="59"/>
      <c r="H65" s="59"/>
      <c r="I65" s="59"/>
      <c r="J65" s="59"/>
      <c r="K65" s="59"/>
      <c r="L65" s="59"/>
      <c r="M65" s="59"/>
      <c r="N65" s="13"/>
      <c r="O65" s="31"/>
      <c r="P65" s="13"/>
      <c r="Q65" s="13"/>
      <c r="R65" s="13"/>
      <c r="S65" s="13"/>
      <c r="T65" s="13"/>
    </row>
    <row r="66" spans="1:20" ht="12.9" customHeight="1" x14ac:dyDescent="0.3">
      <c r="E66" s="13"/>
      <c r="N66" s="13"/>
      <c r="P66" s="13"/>
      <c r="Q66" s="13"/>
      <c r="R66" s="13"/>
      <c r="S66" s="13"/>
      <c r="T66" s="13"/>
    </row>
    <row r="67" spans="1:20" ht="12.9" customHeight="1" x14ac:dyDescent="0.3">
      <c r="E67" s="13"/>
      <c r="F67" s="26"/>
      <c r="G67" s="26" t="s">
        <v>82</v>
      </c>
      <c r="H67" s="26"/>
      <c r="I67" s="26"/>
      <c r="J67" s="26"/>
      <c r="K67" s="26"/>
      <c r="L67" s="26"/>
      <c r="N67" s="13"/>
      <c r="P67" s="13"/>
      <c r="Q67" s="13"/>
      <c r="R67" s="13"/>
      <c r="S67" s="13"/>
    </row>
    <row r="68" spans="1:20" ht="12.9" customHeight="1" x14ac:dyDescent="0.3">
      <c r="E68" s="13"/>
      <c r="F68" s="26" t="s">
        <v>83</v>
      </c>
      <c r="G68" s="26"/>
      <c r="H68" s="26"/>
      <c r="I68" s="26"/>
      <c r="J68" s="26"/>
      <c r="K68" s="26"/>
      <c r="L68" s="26"/>
      <c r="N68" s="13"/>
      <c r="P68" s="13"/>
      <c r="Q68" s="13"/>
      <c r="R68" s="13"/>
      <c r="S68" s="13"/>
    </row>
    <row r="69" spans="1:20" ht="12.9" customHeight="1" x14ac:dyDescent="0.3">
      <c r="E69" s="13"/>
      <c r="F69" s="26" t="s">
        <v>84</v>
      </c>
      <c r="G69" s="26"/>
      <c r="H69" s="26"/>
      <c r="I69" s="26"/>
      <c r="J69" s="26"/>
      <c r="K69" s="26"/>
      <c r="L69" s="26"/>
      <c r="N69" s="13"/>
      <c r="P69" s="13"/>
      <c r="Q69" s="13"/>
      <c r="R69" s="13"/>
      <c r="S69" s="13"/>
      <c r="T69" s="13"/>
    </row>
    <row r="70" spans="1:20" ht="12.9" customHeight="1" x14ac:dyDescent="0.3">
      <c r="E70" s="13"/>
      <c r="F70" s="26" t="s">
        <v>85</v>
      </c>
      <c r="G70" s="26"/>
      <c r="H70" s="26"/>
      <c r="I70" s="26"/>
      <c r="J70" s="26"/>
      <c r="K70" s="26"/>
      <c r="L70" s="26"/>
      <c r="N70" s="13"/>
      <c r="P70" s="13"/>
      <c r="Q70" s="13"/>
      <c r="R70" s="13"/>
      <c r="S70" s="13"/>
      <c r="T70" s="13"/>
    </row>
    <row r="71" spans="1:20" ht="12.9" customHeight="1" x14ac:dyDescent="0.3">
      <c r="E71" s="13"/>
      <c r="F71" s="26" t="s">
        <v>86</v>
      </c>
      <c r="G71" s="26"/>
      <c r="H71" s="26"/>
      <c r="I71" s="26"/>
      <c r="J71" s="26"/>
      <c r="K71" s="26"/>
      <c r="L71" s="26"/>
      <c r="N71" s="13"/>
      <c r="P71" s="13"/>
      <c r="Q71" s="13"/>
      <c r="R71" s="13"/>
      <c r="S71" s="13"/>
      <c r="T71" s="13"/>
    </row>
    <row r="72" spans="1:20" ht="12.9" customHeight="1" x14ac:dyDescent="0.3">
      <c r="E72" s="13"/>
      <c r="F72" s="26" t="s">
        <v>87</v>
      </c>
      <c r="G72" s="26"/>
      <c r="H72" s="26"/>
      <c r="I72" s="26"/>
      <c r="J72" s="26"/>
      <c r="K72" s="26"/>
      <c r="L72" s="26"/>
      <c r="N72" s="13"/>
      <c r="P72" s="13"/>
      <c r="Q72" s="13"/>
      <c r="R72" s="13"/>
      <c r="S72" s="13"/>
      <c r="T72" s="13"/>
    </row>
    <row r="73" spans="1:20" ht="12.9" customHeight="1" x14ac:dyDescent="0.3">
      <c r="E73" s="13"/>
      <c r="F73" s="59"/>
      <c r="G73" s="59"/>
      <c r="H73" s="59"/>
      <c r="I73" s="59"/>
      <c r="J73" s="59"/>
      <c r="K73" s="59"/>
      <c r="L73" s="59"/>
      <c r="M73" s="59"/>
      <c r="N73" s="13"/>
      <c r="O73" s="13"/>
      <c r="P73" s="13"/>
      <c r="Q73" s="13"/>
      <c r="R73" s="13"/>
      <c r="S73" s="13"/>
      <c r="T73" s="13"/>
    </row>
    <row r="74" spans="1:20" ht="12.9" customHeight="1" x14ac:dyDescent="0.3">
      <c r="E74" s="13"/>
      <c r="F74" s="59"/>
      <c r="G74" s="59"/>
      <c r="H74" s="59"/>
      <c r="I74" s="59"/>
      <c r="J74" s="59"/>
      <c r="K74" s="59"/>
      <c r="L74" s="59"/>
      <c r="M74" s="59"/>
      <c r="N74" s="13"/>
      <c r="O74" s="13"/>
      <c r="P74" s="13"/>
      <c r="Q74" s="13"/>
      <c r="R74" s="13"/>
      <c r="S74" s="13"/>
      <c r="T74" s="13"/>
    </row>
    <row r="75" spans="1:20" ht="12.9" customHeight="1" x14ac:dyDescent="0.3">
      <c r="E75" s="13"/>
      <c r="F75" s="59"/>
      <c r="G75" s="59"/>
      <c r="H75" s="59"/>
      <c r="I75" s="59"/>
      <c r="J75" s="59"/>
      <c r="K75" s="59"/>
      <c r="L75" s="59"/>
      <c r="M75" s="59"/>
      <c r="N75" s="13"/>
      <c r="O75" s="13"/>
      <c r="P75" s="13"/>
      <c r="Q75" s="13"/>
      <c r="R75" s="13"/>
      <c r="S75" s="13"/>
      <c r="T75" s="13"/>
    </row>
    <row r="76" spans="1:20" ht="12.9" customHeight="1" x14ac:dyDescent="0.3">
      <c r="E76" s="13"/>
      <c r="F76" s="83"/>
      <c r="G76" s="83"/>
      <c r="H76" s="83"/>
      <c r="I76" s="83"/>
      <c r="J76" s="83"/>
      <c r="K76" s="83"/>
      <c r="L76" s="83"/>
      <c r="M76" s="83"/>
      <c r="N76" s="13"/>
      <c r="O76" s="13"/>
      <c r="P76" s="13"/>
      <c r="Q76" s="13"/>
      <c r="R76" s="13"/>
      <c r="S76" s="13"/>
      <c r="T76" s="13"/>
    </row>
    <row r="77" spans="1:20" ht="12.9" customHeight="1" x14ac:dyDescent="0.3">
      <c r="I77" s="71"/>
      <c r="O77" s="13"/>
      <c r="P77" s="13"/>
      <c r="Q77" s="13"/>
      <c r="R77" s="13"/>
      <c r="S77" s="13"/>
      <c r="T77" s="13"/>
    </row>
    <row r="78" spans="1:20" ht="12.9" customHeight="1" x14ac:dyDescent="0.3">
      <c r="F78" s="2"/>
      <c r="G78" s="2"/>
      <c r="H78" s="2"/>
      <c r="I78" s="29"/>
      <c r="J78" s="29"/>
      <c r="K78" s="29"/>
      <c r="L78" s="29"/>
      <c r="M78" s="32"/>
      <c r="N78" s="13"/>
      <c r="O78" s="13"/>
      <c r="P78" s="13"/>
      <c r="Q78" s="13"/>
      <c r="R78" s="13"/>
      <c r="S78" s="13"/>
      <c r="T78" s="13"/>
    </row>
    <row r="79" spans="1:20" ht="12.9" customHeight="1" x14ac:dyDescent="0.3">
      <c r="E79" s="67"/>
      <c r="F79" s="67"/>
      <c r="G79" s="67"/>
      <c r="H79" s="67"/>
      <c r="I79" s="67"/>
      <c r="J79" s="59"/>
      <c r="K79" s="59"/>
      <c r="L79" s="59"/>
      <c r="M79" s="59"/>
      <c r="N79" s="59"/>
      <c r="O79" s="13"/>
      <c r="P79" s="13"/>
      <c r="Q79" s="13"/>
      <c r="R79" s="13"/>
      <c r="S79" s="13"/>
      <c r="T79" s="13"/>
    </row>
    <row r="80" spans="1:20" ht="12.9" customHeight="1" x14ac:dyDescent="0.3">
      <c r="A80" s="27"/>
      <c r="B80" s="67"/>
      <c r="C80" s="67"/>
      <c r="D80" s="67"/>
      <c r="E80" s="67" t="s">
        <v>88</v>
      </c>
      <c r="F80" s="67"/>
      <c r="G80" s="67"/>
      <c r="H80" s="67"/>
      <c r="I80" s="67"/>
      <c r="J80" s="67"/>
      <c r="K80" s="67"/>
      <c r="L80" s="67"/>
      <c r="M80" s="67"/>
      <c r="N80" s="67"/>
      <c r="Q80" s="13"/>
      <c r="R80" s="13"/>
      <c r="S80" s="13"/>
      <c r="T80" s="13"/>
    </row>
    <row r="81" spans="2:21" x14ac:dyDescent="0.3">
      <c r="B81" s="27"/>
      <c r="C81" s="27"/>
      <c r="D81" s="27"/>
      <c r="E81" s="27" t="s">
        <v>89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2:21" x14ac:dyDescent="0.3">
      <c r="B82" s="27"/>
      <c r="C82" s="27"/>
      <c r="D82" s="27"/>
      <c r="E82" s="27" t="s">
        <v>111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2:21" x14ac:dyDescent="0.3">
      <c r="B83" s="27"/>
      <c r="C83" s="27"/>
      <c r="D83" s="27"/>
      <c r="E83" s="26" t="s">
        <v>112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R83" s="27"/>
      <c r="S83" s="27"/>
      <c r="T83" s="27"/>
      <c r="U83" s="27"/>
    </row>
    <row r="84" spans="2:21" x14ac:dyDescent="0.3">
      <c r="B84" s="27"/>
      <c r="C84" s="27"/>
      <c r="D84" s="27"/>
      <c r="T84" s="27"/>
      <c r="U84" s="27"/>
    </row>
    <row r="85" spans="2:21" x14ac:dyDescent="0.3">
      <c r="B85" s="26"/>
      <c r="C85" s="26"/>
      <c r="D85" s="26"/>
    </row>
    <row r="86" spans="2:21" x14ac:dyDescent="0.3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</sheetData>
  <mergeCells count="68">
    <mergeCell ref="U6:V6"/>
    <mergeCell ref="C4:N4"/>
    <mergeCell ref="A6:B6"/>
    <mergeCell ref="C6:H6"/>
    <mergeCell ref="J6:M6"/>
    <mergeCell ref="O6:Q6"/>
    <mergeCell ref="P9:P10"/>
    <mergeCell ref="D7:E7"/>
    <mergeCell ref="A9:A10"/>
    <mergeCell ref="B9:B10"/>
    <mergeCell ref="C9:C10"/>
    <mergeCell ref="D9:D10"/>
    <mergeCell ref="E9:E10"/>
    <mergeCell ref="F9:F10"/>
    <mergeCell ref="G9:G10"/>
    <mergeCell ref="H9:H27"/>
    <mergeCell ref="I9:I10"/>
    <mergeCell ref="J9:L10"/>
    <mergeCell ref="M9:M10"/>
    <mergeCell ref="N9:N10"/>
    <mergeCell ref="O9:O10"/>
    <mergeCell ref="F8:Q8"/>
    <mergeCell ref="Q9:Q10"/>
    <mergeCell ref="R9:R27"/>
    <mergeCell ref="S9:V12"/>
    <mergeCell ref="S17:V17"/>
    <mergeCell ref="S18:V18"/>
    <mergeCell ref="S19:U19"/>
    <mergeCell ref="S20:U20"/>
    <mergeCell ref="S21:U21"/>
    <mergeCell ref="S22:U22"/>
    <mergeCell ref="S23:U23"/>
    <mergeCell ref="I24:Q24"/>
    <mergeCell ref="I25:Q25"/>
    <mergeCell ref="S25:U25"/>
    <mergeCell ref="I26:L27"/>
    <mergeCell ref="M26:M27"/>
    <mergeCell ref="P26:Q26"/>
    <mergeCell ref="S26:U26"/>
    <mergeCell ref="P27:Q27"/>
    <mergeCell ref="S27:V27"/>
    <mergeCell ref="O45:V45"/>
    <mergeCell ref="A29:A39"/>
    <mergeCell ref="B29:V29"/>
    <mergeCell ref="B30:V30"/>
    <mergeCell ref="B31:V31"/>
    <mergeCell ref="B32:V32"/>
    <mergeCell ref="B33:V33"/>
    <mergeCell ref="B34:V34"/>
    <mergeCell ref="B35:V35"/>
    <mergeCell ref="B37:V37"/>
    <mergeCell ref="B38:V38"/>
    <mergeCell ref="P55:V55"/>
    <mergeCell ref="G57:L57"/>
    <mergeCell ref="G59:J59"/>
    <mergeCell ref="F76:M76"/>
    <mergeCell ref="Q2:V3"/>
    <mergeCell ref="O46:V46"/>
    <mergeCell ref="O47:V47"/>
    <mergeCell ref="O48:V48"/>
    <mergeCell ref="O49:V49"/>
    <mergeCell ref="O50:V50"/>
    <mergeCell ref="O51:V51"/>
    <mergeCell ref="B39:V39"/>
    <mergeCell ref="A42:H42"/>
    <mergeCell ref="Q42:U42"/>
    <mergeCell ref="O43:V43"/>
    <mergeCell ref="O44:V44"/>
  </mergeCells>
  <pageMargins left="0.25" right="0.25" top="0.25" bottom="0.18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342900</xdr:colOff>
                <xdr:row>3</xdr:row>
                <xdr:rowOff>38100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4" toe kick</vt:lpstr>
      <vt:lpstr>9" toe kick</vt:lpstr>
    </vt:vector>
  </TitlesOfParts>
  <Company>Maine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Fecteau</dc:creator>
  <cp:lastModifiedBy>Norm Fecteau</cp:lastModifiedBy>
  <cp:lastPrinted>2018-03-02T16:01:26Z</cp:lastPrinted>
  <dcterms:created xsi:type="dcterms:W3CDTF">2017-12-07T15:55:59Z</dcterms:created>
  <dcterms:modified xsi:type="dcterms:W3CDTF">2019-10-07T17:32:17Z</dcterms:modified>
</cp:coreProperties>
</file>