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NewDev\Construction Services\Forms and Guidelines\2025 Forms\"/>
    </mc:Choice>
  </mc:AlternateContent>
  <xr:revisionPtr revIDLastSave="0" documentId="13_ncr:1_{D2DE221A-444A-41AB-9A79-951D4E6B67BE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4&quot; toe kick" sheetId="1" r:id="rId1"/>
    <sheet name="9&quot; toe kick" sheetId="3" r:id="rId2"/>
  </sheets>
  <definedNames>
    <definedName name="_xlnm.Print_Area" localSheetId="0">'4" toe kick'!$A$1:$W$86</definedName>
    <definedName name="_xlnm.Print_Area" localSheetId="1">'9" toe kick'!$A$1:$W$86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M29" i="3" l="1"/>
  <c r="P29" i="3" s="1"/>
  <c r="M30" i="3"/>
  <c r="P30" i="3" s="1"/>
  <c r="M31" i="3"/>
  <c r="P31" i="3" s="1"/>
  <c r="P35" i="3"/>
  <c r="E35" i="3"/>
  <c r="G35" i="3" s="1"/>
  <c r="P34" i="3"/>
  <c r="V30" i="3" s="1"/>
  <c r="E34" i="3"/>
  <c r="G34" i="3" s="1"/>
  <c r="E33" i="3"/>
  <c r="G33" i="3" s="1"/>
  <c r="E32" i="3"/>
  <c r="G32" i="3" s="1"/>
  <c r="Q31" i="3"/>
  <c r="E31" i="3"/>
  <c r="G31" i="3" s="1"/>
  <c r="Q30" i="3"/>
  <c r="E30" i="3"/>
  <c r="G30" i="3" s="1"/>
  <c r="Q29" i="3"/>
  <c r="E29" i="3"/>
  <c r="G29" i="3" s="1"/>
  <c r="Q28" i="3"/>
  <c r="P28" i="3"/>
  <c r="E28" i="3"/>
  <c r="G28" i="3" s="1"/>
  <c r="M27" i="3"/>
  <c r="P27" i="3" s="1"/>
  <c r="E27" i="3"/>
  <c r="G27" i="3" s="1"/>
  <c r="Q26" i="3"/>
  <c r="M26" i="3"/>
  <c r="P26" i="3" s="1"/>
  <c r="E26" i="3"/>
  <c r="G26" i="3" s="1"/>
  <c r="Q25" i="3"/>
  <c r="M25" i="3"/>
  <c r="P25" i="3" s="1"/>
  <c r="E25" i="3"/>
  <c r="G25" i="3" s="1"/>
  <c r="V24" i="3"/>
  <c r="Q24" i="3"/>
  <c r="M24" i="3"/>
  <c r="P24" i="3" s="1"/>
  <c r="E24" i="3"/>
  <c r="G24" i="3" s="1"/>
  <c r="V23" i="3"/>
  <c r="Q23" i="3"/>
  <c r="M23" i="3"/>
  <c r="P23" i="3" s="1"/>
  <c r="E23" i="3"/>
  <c r="G23" i="3" s="1"/>
  <c r="V22" i="3"/>
  <c r="Q22" i="3"/>
  <c r="M22" i="3"/>
  <c r="P22" i="3" s="1"/>
  <c r="E22" i="3"/>
  <c r="G22" i="3" s="1"/>
  <c r="Q21" i="3"/>
  <c r="M21" i="3"/>
  <c r="P21" i="3" s="1"/>
  <c r="E21" i="3"/>
  <c r="G21" i="3" s="1"/>
  <c r="Q20" i="3"/>
  <c r="M20" i="3"/>
  <c r="P20" i="3" s="1"/>
  <c r="E20" i="3"/>
  <c r="G20" i="3" s="1"/>
  <c r="Q19" i="3"/>
  <c r="M19" i="3"/>
  <c r="P19" i="3" s="1"/>
  <c r="E19" i="3"/>
  <c r="G19" i="3" s="1"/>
  <c r="V31" i="3" l="1"/>
  <c r="V29" i="3"/>
  <c r="V28" i="3"/>
  <c r="V27" i="3"/>
  <c r="V23" i="1"/>
  <c r="V24" i="1"/>
  <c r="V22" i="1"/>
  <c r="P35" i="1"/>
  <c r="P34" i="1"/>
  <c r="V30" i="1" s="1"/>
  <c r="Q20" i="1"/>
  <c r="Q21" i="1"/>
  <c r="Q22" i="1"/>
  <c r="Q23" i="1"/>
  <c r="Q24" i="1"/>
  <c r="Q25" i="1"/>
  <c r="Q26" i="1"/>
  <c r="Q28" i="1"/>
  <c r="Q29" i="1"/>
  <c r="Q30" i="1"/>
  <c r="Q31" i="1"/>
  <c r="Q19" i="1"/>
  <c r="P28" i="1"/>
  <c r="M20" i="1"/>
  <c r="P20" i="1" s="1"/>
  <c r="M21" i="1"/>
  <c r="P21" i="1" s="1"/>
  <c r="M22" i="1"/>
  <c r="P22" i="1" s="1"/>
  <c r="M23" i="1"/>
  <c r="P23" i="1" s="1"/>
  <c r="M24" i="1"/>
  <c r="P24" i="1" s="1"/>
  <c r="M25" i="1"/>
  <c r="P25" i="1" s="1"/>
  <c r="M26" i="1"/>
  <c r="P26" i="1" s="1"/>
  <c r="M27" i="1"/>
  <c r="P27" i="1" s="1"/>
  <c r="M29" i="1"/>
  <c r="P29" i="1" s="1"/>
  <c r="M30" i="1"/>
  <c r="P30" i="1" s="1"/>
  <c r="M31" i="1"/>
  <c r="P31" i="1" s="1"/>
  <c r="M19" i="1"/>
  <c r="P19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G33" i="1"/>
  <c r="E34" i="1"/>
  <c r="G34" i="1" s="1"/>
  <c r="E35" i="1"/>
  <c r="G35" i="1" s="1"/>
  <c r="E21" i="1"/>
  <c r="G21" i="1" s="1"/>
  <c r="E20" i="1"/>
  <c r="G20" i="1" s="1"/>
  <c r="E19" i="1"/>
  <c r="G19" i="1" s="1"/>
  <c r="V33" i="3" l="1"/>
  <c r="V34" i="3" s="1"/>
  <c r="V31" i="1"/>
  <c r="V28" i="1"/>
  <c r="V29" i="1"/>
  <c r="V27" i="1"/>
  <c r="V33" i="1" l="1"/>
  <c r="V34" i="1" s="1"/>
</calcChain>
</file>

<file path=xl/sharedStrings.xml><?xml version="1.0" encoding="utf-8"?>
<sst xmlns="http://schemas.openxmlformats.org/spreadsheetml/2006/main" count="260" uniqueCount="134">
  <si>
    <t>Wall Cabinets</t>
  </si>
  <si>
    <t>W930</t>
  </si>
  <si>
    <t>W1230</t>
  </si>
  <si>
    <t>W1830</t>
  </si>
  <si>
    <t>W2430</t>
  </si>
  <si>
    <t>W2730</t>
  </si>
  <si>
    <t>W3030</t>
  </si>
  <si>
    <t>W3330</t>
  </si>
  <si>
    <t>W3630</t>
  </si>
  <si>
    <t>W3024</t>
  </si>
  <si>
    <t>W3018</t>
  </si>
  <si>
    <t>W3015</t>
  </si>
  <si>
    <t>W3012</t>
  </si>
  <si>
    <t>W3624</t>
  </si>
  <si>
    <t>Other</t>
  </si>
  <si>
    <t>W3618</t>
  </si>
  <si>
    <t>Volume cu in</t>
  </si>
  <si>
    <t>Qnty. each</t>
  </si>
  <si>
    <t>Base Cabinets</t>
  </si>
  <si>
    <t>B12</t>
  </si>
  <si>
    <t>B15</t>
  </si>
  <si>
    <t>B18</t>
  </si>
  <si>
    <t>B21</t>
  </si>
  <si>
    <t>B24</t>
  </si>
  <si>
    <t>B27</t>
  </si>
  <si>
    <t>B30</t>
  </si>
  <si>
    <t>B36</t>
  </si>
  <si>
    <t>W x H x D less 4" toe kick</t>
  </si>
  <si>
    <t>Accessible Volume</t>
  </si>
  <si>
    <t>Qnty. Each</t>
  </si>
  <si>
    <t>Total Base Vol.</t>
  </si>
  <si>
    <t>width</t>
  </si>
  <si>
    <t>height</t>
  </si>
  <si>
    <t>depth</t>
  </si>
  <si>
    <t>W</t>
  </si>
  <si>
    <t>H</t>
  </si>
  <si>
    <t>D</t>
  </si>
  <si>
    <t>Totals</t>
  </si>
  <si>
    <t>Total Available:</t>
  </si>
  <si>
    <t>Wall cab volume:</t>
  </si>
  <si>
    <t>Base cab volume:</t>
  </si>
  <si>
    <t>Base reachable vol.:</t>
  </si>
  <si>
    <t>(50% minimum required)</t>
  </si>
  <si>
    <r>
      <rPr>
        <b/>
        <sz val="11"/>
        <color theme="1"/>
        <rFont val="Garamond"/>
        <family val="1"/>
      </rPr>
      <t>Other Accessible Storage</t>
    </r>
    <r>
      <rPr>
        <sz val="11"/>
        <color theme="1"/>
        <rFont val="Garamond"/>
        <family val="1"/>
      </rPr>
      <t xml:space="preserve"> provided within reach range                     </t>
    </r>
    <r>
      <rPr>
        <i/>
        <sz val="11"/>
        <color theme="1"/>
        <rFont val="Garamond"/>
        <family val="1"/>
      </rPr>
      <t>(such as separate pantry or open shelves proximate to kitchen)</t>
    </r>
  </si>
  <si>
    <t>How do we figure?</t>
  </si>
  <si>
    <t xml:space="preserve">    Simply including the linear inches of counter frontage</t>
  </si>
  <si>
    <t xml:space="preserve">    that is available in the cell on the table will result in a  </t>
  </si>
  <si>
    <t xml:space="preserve">    total reachable volume calculation for counter space.</t>
  </si>
  <si>
    <r>
      <rPr>
        <b/>
        <sz val="11"/>
        <color theme="1"/>
        <rFont val="Garamond"/>
        <family val="1"/>
      </rPr>
      <t>Counter Storage "frontage"</t>
    </r>
    <r>
      <rPr>
        <sz val="11"/>
        <color theme="1"/>
        <rFont val="Garamond"/>
        <family val="1"/>
      </rPr>
      <t xml:space="preserve"> </t>
    </r>
    <r>
      <rPr>
        <i/>
        <sz val="11"/>
        <color theme="1"/>
        <rFont val="Garamond"/>
        <family val="1"/>
      </rPr>
      <t>(excluding 30" sink and 30"work counter cabs)</t>
    </r>
  </si>
  <si>
    <t>Total Inches of available counter frontage</t>
  </si>
  <si>
    <t>front 10x14</t>
  </si>
  <si>
    <t>back 14x12</t>
  </si>
  <si>
    <t>* No countertop space may be included as available or reachable storage space at sink and minimum 30" working counter area.</t>
  </si>
  <si>
    <t>* See tab for cabinets with 9" toe kicks. With a more generous ratio of reachable vs available storage space, their use can improve compliance effort.</t>
  </si>
  <si>
    <t>Project Name:</t>
  </si>
  <si>
    <t>Blind Corner</t>
  </si>
  <si>
    <t xml:space="preserve">    The shaded area illustrated represents the reach</t>
  </si>
  <si>
    <t xml:space="preserve">    limits found in the applicable standards and serves as</t>
  </si>
  <si>
    <t xml:space="preserve">    ranges as expressed in ADAAG and are reflected in</t>
  </si>
  <si>
    <t xml:space="preserve">    the illustration to the right.</t>
  </si>
  <si>
    <t xml:space="preserve">    Though arguably there may be some loss for bulk of </t>
  </si>
  <si>
    <t xml:space="preserve">    drawer components and gaps between top and sides,</t>
  </si>
  <si>
    <t xml:space="preserve">   our use of exterior cabinet dimensions reasonably account </t>
  </si>
  <si>
    <t xml:space="preserve">   to reconcile the values.</t>
  </si>
  <si>
    <t xml:space="preserve">   The outcome… approximately 61% of traditional base</t>
  </si>
  <si>
    <t xml:space="preserve">   cabinet volume is within accessible reach range.</t>
  </si>
  <si>
    <t>Linear inches of counter at the sink (30" min.),</t>
  </si>
  <si>
    <t xml:space="preserve">    and at the required space for accessible work counter </t>
  </si>
  <si>
    <t xml:space="preserve">    (also 30" minimum), may not be included in the</t>
  </si>
  <si>
    <t xml:space="preserve">    Where the Standards intend these spaces to be</t>
  </si>
  <si>
    <t xml:space="preserve">    available as work areas, they are not available as storage.</t>
  </si>
  <si>
    <t xml:space="preserve">   Still short on hitting 50%?</t>
  </si>
  <si>
    <t xml:space="preserve">    * Consider additional open shelving or separate pantry closet nearby. (adds to the reachable volume but not total available volume)</t>
  </si>
  <si>
    <t xml:space="preserve">    * Cabinets with 9" toe kicks improves the accessible to available volume ratio… and enhance ease of use.</t>
  </si>
  <si>
    <r>
      <rPr>
        <b/>
        <sz val="10"/>
        <color theme="1"/>
        <rFont val="Garamond"/>
        <family val="1"/>
      </rPr>
      <t>*</t>
    </r>
    <r>
      <rPr>
        <sz val="10"/>
        <color theme="1"/>
        <rFont val="Garamond"/>
        <family val="1"/>
      </rPr>
      <t xml:space="preserve"> Yellow tape line represents the limits of what may be considered</t>
    </r>
  </si>
  <si>
    <t xml:space="preserve">   as available "frontage" for reachable countertop for the purpose</t>
  </si>
  <si>
    <t xml:space="preserve">   of inclusion on the tables. Corners aren't practically reachable.</t>
  </si>
  <si>
    <r>
      <rPr>
        <b/>
        <sz val="10"/>
        <color theme="1"/>
        <rFont val="Garamond"/>
        <family val="1"/>
      </rPr>
      <t>*</t>
    </r>
    <r>
      <rPr>
        <sz val="10"/>
        <color theme="1"/>
        <rFont val="Garamond"/>
        <family val="1"/>
      </rPr>
      <t xml:space="preserve"> Red </t>
    </r>
    <r>
      <rPr>
        <b/>
        <sz val="10"/>
        <color rgb="FFFF0000"/>
        <rFont val="Calibri"/>
        <family val="2"/>
        <scheme val="minor"/>
      </rPr>
      <t>X</t>
    </r>
    <r>
      <rPr>
        <sz val="10"/>
        <color theme="1"/>
        <rFont val="Garamond"/>
        <family val="1"/>
      </rPr>
      <t xml:space="preserve"> illustrates span of cabinets and counter that may not </t>
    </r>
  </si>
  <si>
    <t xml:space="preserve">   be calculated as any kind of storage.</t>
  </si>
  <si>
    <t xml:space="preserve">   typically intended as a dining surface. May also occur at islands.</t>
  </si>
  <si>
    <t xml:space="preserve">   This space may not be counted as available storage volume.</t>
  </si>
  <si>
    <r>
      <rPr>
        <b/>
        <sz val="10"/>
        <color theme="1"/>
        <rFont val="Garamond"/>
        <family val="1"/>
      </rPr>
      <t>*</t>
    </r>
    <r>
      <rPr>
        <sz val="10"/>
        <color theme="1"/>
        <rFont val="Garamond"/>
        <family val="1"/>
      </rPr>
      <t xml:space="preserve"> Yellow tape line represents the limit of what may be considered</t>
    </r>
  </si>
  <si>
    <t>2484 pnt</t>
  </si>
  <si>
    <t>1884 pnt</t>
  </si>
  <si>
    <t>See alternate tab below for worksheet suited to cabinets with 9" toe kick</t>
  </si>
  <si>
    <t>See alternate tab below for worksheet suited to cabinets with 4" toe kick</t>
  </si>
  <si>
    <t>W x H x D less 9" toe kick</t>
  </si>
  <si>
    <t>* Blind corner cabinets add to available storage but provides no reachable storage. Lazy Susans provide accessible storage at corners and as such, minimizes % loss.</t>
  </si>
  <si>
    <t xml:space="preserve">    * Consider exploring specialty hardware features designed to better capture available space (pull out/pull down, etc.)</t>
  </si>
  <si>
    <t xml:space="preserve">     Another View</t>
  </si>
  <si>
    <t xml:space="preserve">      Another View</t>
  </si>
  <si>
    <t xml:space="preserve">         Counter as Storage?</t>
  </si>
  <si>
    <t>Lazy Suzan</t>
  </si>
  <si>
    <t>* Tabular values for Lazy Susans consider that total available storage is limited to volume within the cylindrical space (tray area) and excludes cavities not practically usable.</t>
  </si>
  <si>
    <t xml:space="preserve">   of Section 804.5 of the ADAAG Standard.  It is not intended to serve as a formal interpretation sanctioned by any Code making entity, nor is it an ADAAG document.</t>
  </si>
  <si>
    <t>* This document represents MaineHousing's effort to assist in evaluating design and compliance based on reasoned interpretation of the kitchen storage requirements</t>
  </si>
  <si>
    <t xml:space="preserve">    Rationale for the volumes on the tables are based on reach</t>
  </si>
  <si>
    <t xml:space="preserve">    * Blind corner cabinets are discouraged. Percentage of reachable storage with a lazy susan is far greater and allows for ease of use. </t>
  </si>
  <si>
    <t xml:space="preserve">    equation for Accessible storage space.</t>
  </si>
  <si>
    <t xml:space="preserve">    * Consider additional open shelving or separate pantry closet nearby. (adds to the Accessible volume but not total available volume)</t>
  </si>
  <si>
    <t xml:space="preserve">    * Blind corner cabinets are discouraged. Percentage of Accessible storage with a lazy susan is far greater and allows for ease of use. </t>
  </si>
  <si>
    <t>* Counter space beyond 24" depth intended as dining surfaces (e.g. penisula and island extensions) may not be factored as available storage space. (see illustration)</t>
  </si>
  <si>
    <t>Other reachable:</t>
  </si>
  <si>
    <t>Countertop/</t>
  </si>
  <si>
    <t>* All dimensions are outside totals sizes. Toe kick space is not included in gross or Accessible volume calculations (see tab for alternate toe kick height).</t>
  </si>
  <si>
    <t>* Drawer units are calculated the same as standard cabinets for purposes of these volume calculations.</t>
  </si>
  <si>
    <t xml:space="preserve">* Values for blind corners must be included in the table to be factored as available storage (in red text) Note that no "accessible" storage should calculate. </t>
  </si>
  <si>
    <t xml:space="preserve">* It is advisable to list cabinets as they provide visible dimensional "frontage" and list blind corners separately as the table allows. </t>
  </si>
  <si>
    <t xml:space="preserve">    Counter storage is a minimum of 14" in height.</t>
  </si>
  <si>
    <t xml:space="preserve">    the  basis for the equations found in the tables. </t>
  </si>
  <si>
    <t xml:space="preserve"> % Accessible:</t>
  </si>
  <si>
    <t>xx/xx/xxxx</t>
  </si>
  <si>
    <t>Location:</t>
  </si>
  <si>
    <t>MH Project #:</t>
  </si>
  <si>
    <t>Owner:</t>
  </si>
  <si>
    <t>Architect:</t>
  </si>
  <si>
    <t>dba:</t>
  </si>
  <si>
    <t>G.M. / G.C.:</t>
  </si>
  <si>
    <t>Kitchen Storage Evaluation Worksheet</t>
  </si>
  <si>
    <t>(when ADAAG is applicable)</t>
  </si>
  <si>
    <t>4" Toe Kick Storage Evaluation Worksheet</t>
  </si>
  <si>
    <t>(provide one sheet for each unit type)</t>
  </si>
  <si>
    <t>9" Toe Kick Storage Evaluation Worksheet</t>
  </si>
  <si>
    <t>Vol. cu. in.</t>
  </si>
  <si>
    <t>Total Volume</t>
  </si>
  <si>
    <t>This form has been completed for these unit numbers:</t>
  </si>
  <si>
    <t>Guidelines/Parameters
on use of document</t>
  </si>
  <si>
    <r>
      <rPr>
        <b/>
        <sz val="10"/>
        <color theme="1"/>
        <rFont val="Garamond"/>
        <family val="1"/>
      </rPr>
      <t>*</t>
    </r>
    <r>
      <rPr>
        <sz val="10"/>
        <color theme="1"/>
        <rFont val="Garamond"/>
        <family val="1"/>
      </rPr>
      <t xml:space="preserve"> Shaded area at penninsula extension (beyond 24") illustrates space</t>
    </r>
  </si>
  <si>
    <r>
      <rPr>
        <b/>
        <sz val="10"/>
        <color theme="1"/>
        <rFont val="Garamond"/>
        <family val="1"/>
      </rPr>
      <t>*</t>
    </r>
    <r>
      <rPr>
        <sz val="10"/>
        <color theme="1"/>
        <rFont val="Garamond"/>
        <family val="1"/>
      </rPr>
      <t xml:space="preserve"> Shaded area at penninsula extension </t>
    </r>
    <r>
      <rPr>
        <sz val="9"/>
        <color theme="1"/>
        <rFont val="Garamond"/>
        <family val="1"/>
      </rPr>
      <t xml:space="preserve">(beyond 24") </t>
    </r>
    <r>
      <rPr>
        <sz val="10"/>
        <color theme="1"/>
        <rFont val="Garamond"/>
        <family val="1"/>
      </rPr>
      <t>illustrates space</t>
    </r>
  </si>
  <si>
    <t>Date Form Filled:</t>
  </si>
  <si>
    <t>Form Filled by:</t>
  </si>
  <si>
    <t>Loan Officer:</t>
  </si>
  <si>
    <t>* Do not include removable face cabinets or dishwashers in the table. These spaces are not  available for storage where intended for forward approach knee and toe clearance.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</si>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</sst>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sz val="10"/>
      <color rgb="FF001BA0"/>
      <name val="Arial"/>
      <family val="2"/>
    </font>
    <font>
      <b/>
      <sz val="10"/>
      <color theme="1"/>
      <name val="Garamond"/>
      <family val="1"/>
    </font>
    <font>
      <b/>
      <sz val="10"/>
      <color rgb="FFFF0000"/>
      <name val="Calibri"/>
      <family val="2"/>
      <scheme val="minor"/>
    </font>
    <font>
      <i/>
      <sz val="10"/>
      <color theme="1"/>
      <name val="Garamond"/>
      <family val="1"/>
    </font>
    <font>
      <sz val="11"/>
      <color rgb="FFFF0000"/>
      <name val="Garamond"/>
      <family val="1"/>
    </font>
    <font>
      <b/>
      <sz val="11"/>
      <color rgb="FFFF0000"/>
      <name val="Garamond"/>
      <family val="1"/>
    </font>
    <font>
      <sz val="9"/>
      <color theme="1"/>
      <name val="Garamond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Garamond"/>
      <family val="1"/>
    </font>
    <font>
      <b/>
      <sz val="14"/>
      <color theme="1"/>
      <name val="Garamond"/>
      <family val="1"/>
    </font>
    <font>
      <i/>
      <sz val="14"/>
      <color theme="1"/>
      <name val="Garamond"/>
      <family val="1"/>
    </font>
    <font>
      <sz val="10"/>
      <color rgb="FFFF000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65"/>
        <bgColor theme="0" tint="-0.24994659260841701"/>
      </patternFill>
    </fill>
    <fill>
      <patternFill patternType="lightUp">
        <fgColor theme="9" tint="0.59996337778862885"/>
        <bgColor theme="9" tint="0.59996337778862885"/>
      </patternFill>
    </fill>
    <fill>
      <patternFill patternType="solid">
        <fgColor theme="9" tint="0.59996337778862885"/>
        <bgColor theme="9" tint="0.59996337778862885"/>
      </patternFill>
    </fill>
    <fill>
      <patternFill patternType="lightUp">
        <fgColor theme="5" tint="0.59996337778862885"/>
        <bgColor theme="5" tint="0.59996337778862885"/>
      </patternFill>
    </fill>
    <fill>
      <patternFill patternType="lightUp">
        <fgColor theme="7" tint="0.59996337778862885"/>
        <bgColor theme="7" tint="0.59996337778862885"/>
      </patternFill>
    </fill>
    <fill>
      <patternFill patternType="solid">
        <fgColor theme="0" tint="-0.14993743705557422"/>
        <bgColor theme="0" tint="-0.24994659260841701"/>
      </patternFill>
    </fill>
    <fill>
      <patternFill patternType="solid">
        <fgColor theme="0" tint="-0.14996795556505021"/>
        <bgColor theme="0" tint="-0.24994659260841701"/>
      </patternFill>
    </fill>
    <fill>
      <patternFill patternType="solid">
        <fgColor theme="4" tint="0.59996337778862885"/>
        <bgColor theme="4" tint="0.59996337778862885"/>
      </patternFill>
    </fill>
    <fill>
      <patternFill patternType="solid">
        <fgColor theme="4" tint="0.59996337778862885"/>
        <bgColor theme="8" tint="0.59996337778862885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164" fontId="5" fillId="0" borderId="0" xfId="0" applyNumberFormat="1" applyFont="1"/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3" xfId="0" applyNumberFormat="1" applyFont="1" applyBorder="1"/>
    <xf numFmtId="0" fontId="3" fillId="0" borderId="3" xfId="0" applyFont="1" applyBorder="1" applyAlignment="1">
      <alignment vertical="center" textRotation="90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5" xfId="0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6" borderId="1" xfId="0" applyFont="1" applyFill="1" applyBorder="1"/>
    <xf numFmtId="0" fontId="5" fillId="7" borderId="10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8" borderId="1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0" fontId="6" fillId="0" borderId="14" xfId="0" applyNumberFormat="1" applyFont="1" applyBorder="1"/>
    <xf numFmtId="0" fontId="5" fillId="9" borderId="10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14" fillId="0" borderId="1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1" fillId="0" borderId="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10" borderId="2" xfId="0" applyFont="1" applyFill="1" applyBorder="1" applyAlignment="1">
      <alignment horizontal="left"/>
    </xf>
    <xf numFmtId="0" fontId="5" fillId="10" borderId="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11" borderId="10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0" borderId="0" xfId="0" applyFont="1"/>
    <xf numFmtId="0" fontId="5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252412</xdr:colOff>
      <xdr:row>59</xdr:row>
      <xdr:rowOff>4763</xdr:rowOff>
    </xdr:from>
    <xdr:to>
      <xdr:col>21</xdr:col>
      <xdr:colOff>500063</xdr:colOff>
      <xdr:row>61</xdr:row>
      <xdr:rowOff>142875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5976937" y="12101513"/>
          <a:ext cx="3009901" cy="519112"/>
          <a:chOff x="5834062" y="9082088"/>
          <a:chExt cx="3009901" cy="461962"/>
        </a:xfrm>
      </xdr:grpSpPr>
      <xdr:grpSp>
        <xdr:nvGrpSpPr>
          <xdr:cNvPr id="235" name="Group 234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GrpSpPr/>
        </xdr:nvGrpSpPr>
        <xdr:grpSpPr>
          <a:xfrm>
            <a:off x="7215188" y="9082088"/>
            <a:ext cx="452438" cy="276224"/>
            <a:chOff x="5172075" y="9072563"/>
            <a:chExt cx="361950" cy="214312"/>
          </a:xfrm>
        </xdr:grpSpPr>
        <xdr:sp macro="" textlink="">
          <xdr:nvSpPr>
            <xdr:cNvPr id="236" name="Block Arc 235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SpPr/>
          </xdr:nvSpPr>
          <xdr:spPr>
            <a:xfrm>
              <a:off x="5172075" y="9072563"/>
              <a:ext cx="361950" cy="180975"/>
            </a:xfrm>
            <a:prstGeom prst="blockArc">
              <a:avLst/>
            </a:prstGeom>
            <a:pattFill prst="pct25">
              <a:fgClr>
                <a:srgbClr val="5B9BD5"/>
              </a:fgClr>
              <a:bgClr>
                <a:sysClr val="window" lastClr="FFFFFF"/>
              </a:bgClr>
            </a:pattFill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237" name="Oval 236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/>
          </xdr:nvSpPr>
          <xdr:spPr>
            <a:xfrm>
              <a:off x="5186363" y="9120187"/>
              <a:ext cx="328612" cy="166688"/>
            </a:xfrm>
            <a:prstGeom prst="ellipse">
              <a:avLst/>
            </a:prstGeom>
            <a:pattFill prst="pct25">
              <a:fgClr>
                <a:srgbClr val="5B9BD5"/>
              </a:fgClr>
              <a:bgClr>
                <a:sysClr val="window" lastClr="FFFFFF"/>
              </a:bgClr>
            </a:pattFill>
            <a:ln w="635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grpSp>
        <xdr:nvGrpSpPr>
          <xdr:cNvPr id="232" name="Group 231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GrpSpPr/>
        </xdr:nvGrpSpPr>
        <xdr:grpSpPr>
          <a:xfrm>
            <a:off x="6343650" y="9082088"/>
            <a:ext cx="452438" cy="276224"/>
            <a:chOff x="5172075" y="9072563"/>
            <a:chExt cx="361950" cy="214312"/>
          </a:xfrm>
        </xdr:grpSpPr>
        <xdr:sp macro="" textlink="">
          <xdr:nvSpPr>
            <xdr:cNvPr id="233" name="Block Arc 232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SpPr/>
          </xdr:nvSpPr>
          <xdr:spPr>
            <a:xfrm>
              <a:off x="5172075" y="9072563"/>
              <a:ext cx="361950" cy="180975"/>
            </a:xfrm>
            <a:prstGeom prst="blockArc">
              <a:avLst/>
            </a:prstGeom>
            <a:pattFill prst="pct25">
              <a:fgClr>
                <a:srgbClr val="5B9BD5"/>
              </a:fgClr>
              <a:bgClr>
                <a:sysClr val="window" lastClr="FFFFFF"/>
              </a:bgClr>
            </a:pattFill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234" name="Oval 233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/>
          </xdr:nvSpPr>
          <xdr:spPr>
            <a:xfrm>
              <a:off x="5186363" y="9120187"/>
              <a:ext cx="328612" cy="166688"/>
            </a:xfrm>
            <a:prstGeom prst="ellipse">
              <a:avLst/>
            </a:prstGeom>
            <a:pattFill prst="pct25">
              <a:fgClr>
                <a:srgbClr val="5B9BD5"/>
              </a:fgClr>
              <a:bgClr>
                <a:sysClr val="window" lastClr="FFFFFF"/>
              </a:bgClr>
            </a:pattFill>
            <a:ln w="635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5834062" y="9286875"/>
            <a:ext cx="3009901" cy="219075"/>
          </a:xfrm>
          <a:prstGeom prst="rect">
            <a:avLst/>
          </a:prstGeom>
          <a:pattFill prst="ltUpDiag">
            <a:fgClr>
              <a:schemeClr val="bg1">
                <a:lumMod val="85000"/>
              </a:schemeClr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6400800" y="9310688"/>
            <a:ext cx="2309813" cy="2333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i="1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Counter</a:t>
            </a:r>
            <a:r>
              <a:rPr lang="en-US" sz="900" i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 extension for dining (no storage use)</a:t>
            </a:r>
            <a:endParaRPr lang="en-US" sz="900" i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xdr:txBody>
      </xdr:sp>
    </xdr:grpSp>
    <xdr:clientData/>
  </xdr:twoCellAnchor>
  <xdr:twoCellAnchor editAs="oneCell">
    <xdr:from>
      <xdr:col>16</xdr:col>
      <xdr:colOff>273705</xdr:colOff>
      <xdr:row>75</xdr:row>
      <xdr:rowOff>39660</xdr:rowOff>
    </xdr:from>
    <xdr:to>
      <xdr:col>20</xdr:col>
      <xdr:colOff>195577</xdr:colOff>
      <xdr:row>80</xdr:row>
      <xdr:rowOff>8919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8399711">
          <a:off x="7031811" y="11483829"/>
          <a:ext cx="921759" cy="1369672"/>
        </a:xfrm>
        <a:prstGeom prst="rect">
          <a:avLst/>
        </a:prstGeom>
      </xdr:spPr>
    </xdr:pic>
    <xdr:clientData/>
  </xdr:twoCellAnchor>
  <xdr:twoCellAnchor>
    <xdr:from>
      <xdr:col>0</xdr:col>
      <xdr:colOff>4763</xdr:colOff>
      <xdr:row>63</xdr:row>
      <xdr:rowOff>104775</xdr:rowOff>
    </xdr:from>
    <xdr:to>
      <xdr:col>0</xdr:col>
      <xdr:colOff>95250</xdr:colOff>
      <xdr:row>84</xdr:row>
      <xdr:rowOff>157161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3" y="9639300"/>
          <a:ext cx="90487" cy="345281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90488</xdr:colOff>
      <xdr:row>49</xdr:row>
      <xdr:rowOff>133349</xdr:rowOff>
    </xdr:from>
    <xdr:to>
      <xdr:col>12</xdr:col>
      <xdr:colOff>361953</xdr:colOff>
      <xdr:row>60</xdr:row>
      <xdr:rowOff>104775</xdr:rowOff>
    </xdr:to>
    <xdr:grpSp>
      <xdr:nvGrpSpPr>
        <xdr:cNvPr id="351" name="Group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pSpPr/>
      </xdr:nvGrpSpPr>
      <xdr:grpSpPr>
        <a:xfrm>
          <a:off x="3024188" y="10325099"/>
          <a:ext cx="1947865" cy="2066926"/>
          <a:chOff x="760731" y="10233284"/>
          <a:chExt cx="2372776" cy="2149216"/>
        </a:xfrm>
      </xdr:grpSpPr>
      <xdr:grpSp>
        <xdr:nvGrpSpPr>
          <xdr:cNvPr id="352" name="Group 351">
            <a:extLst>
              <a:ext uri="{FF2B5EF4-FFF2-40B4-BE49-F238E27FC236}">
                <a16:creationId xmlns:a16="http://schemas.microsoft.com/office/drawing/2014/main" id="{00000000-0008-0000-0000-000060010000}"/>
              </a:ext>
            </a:extLst>
          </xdr:cNvPr>
          <xdr:cNvGrpSpPr/>
        </xdr:nvGrpSpPr>
        <xdr:grpSpPr>
          <a:xfrm>
            <a:off x="999219" y="10460036"/>
            <a:ext cx="1897289" cy="1914525"/>
            <a:chOff x="675369" y="10491786"/>
            <a:chExt cx="1897289" cy="1914525"/>
          </a:xfrm>
        </xdr:grpSpPr>
        <xdr:sp macro="" textlink="">
          <xdr:nvSpPr>
            <xdr:cNvPr id="375" name="Freeform 374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SpPr/>
          </xdr:nvSpPr>
          <xdr:spPr>
            <a:xfrm>
              <a:off x="1997075" y="10893424"/>
              <a:ext cx="466725" cy="854075"/>
            </a:xfrm>
            <a:custGeom>
              <a:avLst/>
              <a:gdLst>
                <a:gd name="connsiteX0" fmla="*/ 466725 w 466725"/>
                <a:gd name="connsiteY0" fmla="*/ 0 h 1111250"/>
                <a:gd name="connsiteX1" fmla="*/ 460375 w 466725"/>
                <a:gd name="connsiteY1" fmla="*/ 952500 h 1111250"/>
                <a:gd name="connsiteX2" fmla="*/ 0 w 466725"/>
                <a:gd name="connsiteY2" fmla="*/ 1111250 h 1111250"/>
                <a:gd name="connsiteX3" fmla="*/ 0 w 466725"/>
                <a:gd name="connsiteY3" fmla="*/ 155575 h 1111250"/>
                <a:gd name="connsiteX4" fmla="*/ 466725 w 466725"/>
                <a:gd name="connsiteY4" fmla="*/ 0 h 1111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66725" h="1111250">
                  <a:moveTo>
                    <a:pt x="466725" y="0"/>
                  </a:moveTo>
                  <a:cubicBezTo>
                    <a:pt x="464608" y="317500"/>
                    <a:pt x="462492" y="635000"/>
                    <a:pt x="460375" y="952500"/>
                  </a:cubicBezTo>
                  <a:lnTo>
                    <a:pt x="0" y="1111250"/>
                  </a:lnTo>
                  <a:lnTo>
                    <a:pt x="0" y="155575"/>
                  </a:lnTo>
                  <a:lnTo>
                    <a:pt x="466725" y="0"/>
                  </a:lnTo>
                  <a:close/>
                </a:path>
              </a:pathLst>
            </a:custGeom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376" name="Group 375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GrpSpPr/>
          </xdr:nvGrpSpPr>
          <xdr:grpSpPr>
            <a:xfrm>
              <a:off x="675369" y="10491786"/>
              <a:ext cx="1897289" cy="1914525"/>
              <a:chOff x="503125" y="10066336"/>
              <a:chExt cx="1897289" cy="1914525"/>
            </a:xfrm>
          </xdr:grpSpPr>
          <xdr:grpSp>
            <xdr:nvGrpSpPr>
              <xdr:cNvPr id="385" name="Group 384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GrpSpPr/>
            </xdr:nvGrpSpPr>
            <xdr:grpSpPr>
              <a:xfrm>
                <a:off x="503125" y="10066336"/>
                <a:ext cx="1897289" cy="1914525"/>
                <a:chOff x="1827666" y="10314668"/>
                <a:chExt cx="1898650" cy="1914525"/>
              </a:xfrm>
            </xdr:grpSpPr>
            <xdr:cxnSp macro="">
              <xdr:nvCxnSpPr>
                <xdr:cNvPr id="387" name="Straight Connector 386">
                  <a:extLst>
                    <a:ext uri="{FF2B5EF4-FFF2-40B4-BE49-F238E27FC236}">
                      <a16:creationId xmlns:a16="http://schemas.microsoft.com/office/drawing/2014/main" id="{00000000-0008-0000-0000-000083010000}"/>
                    </a:ext>
                  </a:extLst>
                </xdr:cNvPr>
                <xdr:cNvCxnSpPr/>
              </xdr:nvCxnSpPr>
              <xdr:spPr>
                <a:xfrm flipV="1">
                  <a:off x="2489767" y="10314669"/>
                  <a:ext cx="1236549" cy="6349"/>
                </a:xfrm>
                <a:prstGeom prst="line">
                  <a:avLst/>
                </a:prstGeom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88" name="Straight Connector 387">
                  <a:extLst>
                    <a:ext uri="{FF2B5EF4-FFF2-40B4-BE49-F238E27FC236}">
                      <a16:creationId xmlns:a16="http://schemas.microsoft.com/office/drawing/2014/main" id="{00000000-0008-0000-0000-000084010000}"/>
                    </a:ext>
                  </a:extLst>
                </xdr:cNvPr>
                <xdr:cNvCxnSpPr/>
              </xdr:nvCxnSpPr>
              <xdr:spPr>
                <a:xfrm flipV="1">
                  <a:off x="1830841" y="10317843"/>
                  <a:ext cx="656545" cy="215900"/>
                </a:xfrm>
                <a:prstGeom prst="line">
                  <a:avLst/>
                </a:prstGeom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  <a:miter lim="800000"/>
                </a:ln>
                <a:effectLst/>
              </xdr:spPr>
            </xdr:cxnSp>
            <xdr:grpSp>
              <xdr:nvGrpSpPr>
                <xdr:cNvPr id="389" name="Group 388">
                  <a:extLst>
                    <a:ext uri="{FF2B5EF4-FFF2-40B4-BE49-F238E27FC236}">
                      <a16:creationId xmlns:a16="http://schemas.microsoft.com/office/drawing/2014/main" id="{00000000-0008-0000-0000-000085010000}"/>
                    </a:ext>
                  </a:extLst>
                </xdr:cNvPr>
                <xdr:cNvGrpSpPr/>
              </xdr:nvGrpSpPr>
              <xdr:grpSpPr>
                <a:xfrm>
                  <a:off x="1827666" y="10314668"/>
                  <a:ext cx="1898650" cy="1914525"/>
                  <a:chOff x="1827666" y="10314668"/>
                  <a:chExt cx="1898650" cy="1914525"/>
                </a:xfrm>
              </xdr:grpSpPr>
              <xdr:cxnSp macro="">
                <xdr:nvCxnSpPr>
                  <xdr:cNvPr id="390" name="Straight Connector 389">
                    <a:extLst>
                      <a:ext uri="{FF2B5EF4-FFF2-40B4-BE49-F238E27FC236}">
                        <a16:creationId xmlns:a16="http://schemas.microsoft.com/office/drawing/2014/main" id="{00000000-0008-0000-0000-000086010000}"/>
                      </a:ext>
                    </a:extLst>
                  </xdr:cNvPr>
                  <xdr:cNvCxnSpPr/>
                </xdr:nvCxnSpPr>
                <xdr:spPr>
                  <a:xfrm flipV="1">
                    <a:off x="1840365" y="11606893"/>
                    <a:ext cx="1181101" cy="2381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  <xdr:cxnSp macro="">
                <xdr:nvCxnSpPr>
                  <xdr:cNvPr id="391" name="Straight Connector 390">
                    <a:extLst>
                      <a:ext uri="{FF2B5EF4-FFF2-40B4-BE49-F238E27FC236}">
                        <a16:creationId xmlns:a16="http://schemas.microsoft.com/office/drawing/2014/main" id="{00000000-0008-0000-0000-000087010000}"/>
                      </a:ext>
                    </a:extLst>
                  </xdr:cNvPr>
                  <xdr:cNvCxnSpPr/>
                </xdr:nvCxnSpPr>
                <xdr:spPr>
                  <a:xfrm flipV="1">
                    <a:off x="3150052" y="11418774"/>
                    <a:ext cx="469108" cy="161926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  <xdr:grpSp>
                <xdr:nvGrpSpPr>
                  <xdr:cNvPr id="392" name="Group 391">
                    <a:extLst>
                      <a:ext uri="{FF2B5EF4-FFF2-40B4-BE49-F238E27FC236}">
                        <a16:creationId xmlns:a16="http://schemas.microsoft.com/office/drawing/2014/main" id="{00000000-0008-0000-0000-000088010000}"/>
                      </a:ext>
                    </a:extLst>
                  </xdr:cNvPr>
                  <xdr:cNvGrpSpPr/>
                </xdr:nvGrpSpPr>
                <xdr:grpSpPr>
                  <a:xfrm>
                    <a:off x="1827666" y="10314668"/>
                    <a:ext cx="1898650" cy="1914525"/>
                    <a:chOff x="1827666" y="10314668"/>
                    <a:chExt cx="1898650" cy="1914525"/>
                  </a:xfrm>
                </xdr:grpSpPr>
                <xdr:grpSp>
                  <xdr:nvGrpSpPr>
                    <xdr:cNvPr id="395" name="Group 394">
                      <a:extLst>
                        <a:ext uri="{FF2B5EF4-FFF2-40B4-BE49-F238E27FC236}">
                          <a16:creationId xmlns:a16="http://schemas.microsoft.com/office/drawing/2014/main" id="{00000000-0008-0000-0000-00008B010000}"/>
                        </a:ext>
                      </a:extLst>
                    </xdr:cNvPr>
                    <xdr:cNvGrpSpPr/>
                  </xdr:nvGrpSpPr>
                  <xdr:grpSpPr>
                    <a:xfrm>
                      <a:off x="1827666" y="10532155"/>
                      <a:ext cx="1244600" cy="1695450"/>
                      <a:chOff x="2527300" y="10364787"/>
                      <a:chExt cx="1244600" cy="1695450"/>
                    </a:xfrm>
                  </xdr:grpSpPr>
                  <xdr:cxnSp macro="">
                    <xdr:nvCxnSpPr>
                      <xdr:cNvPr id="410" name="Straight Connector 409">
                        <a:extLst>
                          <a:ext uri="{FF2B5EF4-FFF2-40B4-BE49-F238E27FC236}">
                            <a16:creationId xmlns:a16="http://schemas.microsoft.com/office/drawing/2014/main" id="{00000000-0008-0000-0000-00009A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32062" y="10364787"/>
                        <a:ext cx="0" cy="169545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1" name="Straight Connector 410">
                        <a:extLst>
                          <a:ext uri="{FF2B5EF4-FFF2-40B4-BE49-F238E27FC236}">
                            <a16:creationId xmlns:a16="http://schemas.microsoft.com/office/drawing/2014/main" id="{00000000-0008-0000-0000-00009B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770313" y="10369550"/>
                        <a:ext cx="0" cy="146685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2" name="Straight Connector 411">
                        <a:extLst>
                          <a:ext uri="{FF2B5EF4-FFF2-40B4-BE49-F238E27FC236}">
                            <a16:creationId xmlns:a16="http://schemas.microsoft.com/office/drawing/2014/main" id="{00000000-0008-0000-0000-00009C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603625" y="11833225"/>
                        <a:ext cx="0" cy="227012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3" name="Straight Connector 412">
                        <a:extLst>
                          <a:ext uri="{FF2B5EF4-FFF2-40B4-BE49-F238E27FC236}">
                            <a16:creationId xmlns:a16="http://schemas.microsoft.com/office/drawing/2014/main" id="{00000000-0008-0000-0000-00009D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27300" y="12055475"/>
                        <a:ext cx="1076325" cy="3175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4" name="Straight Connector 413">
                        <a:extLst>
                          <a:ext uri="{FF2B5EF4-FFF2-40B4-BE49-F238E27FC236}">
                            <a16:creationId xmlns:a16="http://schemas.microsoft.com/office/drawing/2014/main" id="{00000000-0008-0000-0000-00009E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32062" y="10364787"/>
                        <a:ext cx="1239838" cy="4763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5" name="Straight Connector 414">
                        <a:extLst>
                          <a:ext uri="{FF2B5EF4-FFF2-40B4-BE49-F238E27FC236}">
                            <a16:creationId xmlns:a16="http://schemas.microsoft.com/office/drawing/2014/main" id="{00000000-0008-0000-0000-00009F01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597275" y="11833225"/>
                        <a:ext cx="171450" cy="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cxnSp macro="">
                  <xdr:nvCxnSpPr>
                    <xdr:cNvPr id="396" name="Straight Connector 395">
                      <a:extLst>
                        <a:ext uri="{FF2B5EF4-FFF2-40B4-BE49-F238E27FC236}">
                          <a16:creationId xmlns:a16="http://schemas.microsoft.com/office/drawing/2014/main" id="{00000000-0008-0000-0000-00008C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69091" y="10317843"/>
                      <a:ext cx="657225" cy="215900"/>
                    </a:xfrm>
                    <a:prstGeom prst="line">
                      <a:avLst/>
                    </a:prstGeom>
                    <a:ln>
                      <a:solidFill>
                        <a:sysClr val="windowText" lastClr="00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97" name="Straight Connector 396">
                      <a:extLst>
                        <a:ext uri="{FF2B5EF4-FFF2-40B4-BE49-F238E27FC236}">
                          <a16:creationId xmlns:a16="http://schemas.microsoft.com/office/drawing/2014/main" id="{00000000-0008-0000-0000-00008D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5291" y="10441668"/>
                      <a:ext cx="504825" cy="17145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398" name="Straight Connector 397">
                      <a:extLst>
                        <a:ext uri="{FF2B5EF4-FFF2-40B4-BE49-F238E27FC236}">
                          <a16:creationId xmlns:a16="http://schemas.microsoft.com/office/drawing/2014/main" id="{00000000-0008-0000-0000-00008E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65916" y="11784693"/>
                      <a:ext cx="657225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399" name="Straight Connector 398">
                      <a:extLst>
                        <a:ext uri="{FF2B5EF4-FFF2-40B4-BE49-F238E27FC236}">
                          <a16:creationId xmlns:a16="http://schemas.microsoft.com/office/drawing/2014/main" id="{00000000-0008-0000-0000-00008F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1727543"/>
                      <a:ext cx="501650" cy="158751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0" name="Straight Connector 399">
                      <a:extLst>
                        <a:ext uri="{FF2B5EF4-FFF2-40B4-BE49-F238E27FC236}">
                          <a16:creationId xmlns:a16="http://schemas.microsoft.com/office/drawing/2014/main" id="{00000000-0008-0000-0000-000090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24641" y="10533743"/>
                      <a:ext cx="0" cy="1470025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1" name="Straight Connector 400">
                      <a:extLst>
                        <a:ext uri="{FF2B5EF4-FFF2-40B4-BE49-F238E27FC236}">
                          <a16:creationId xmlns:a16="http://schemas.microsoft.com/office/drawing/2014/main" id="{00000000-0008-0000-0000-000091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0508343"/>
                      <a:ext cx="0" cy="1470025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2" name="Straight Connector 401">
                      <a:extLst>
                        <a:ext uri="{FF2B5EF4-FFF2-40B4-BE49-F238E27FC236}">
                          <a16:creationId xmlns:a16="http://schemas.microsoft.com/office/drawing/2014/main" id="{00000000-0008-0000-0000-000092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2902630" y="12013293"/>
                      <a:ext cx="658586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3" name="Straight Connector 402">
                      <a:extLst>
                        <a:ext uri="{FF2B5EF4-FFF2-40B4-BE49-F238E27FC236}">
                          <a16:creationId xmlns:a16="http://schemas.microsoft.com/office/drawing/2014/main" id="{00000000-0008-0000-0000-000093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650116" y="10340068"/>
                      <a:ext cx="0" cy="1470025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4" name="Straight Connector 403">
                      <a:extLst>
                        <a:ext uri="{FF2B5EF4-FFF2-40B4-BE49-F238E27FC236}">
                          <a16:creationId xmlns:a16="http://schemas.microsoft.com/office/drawing/2014/main" id="{00000000-0008-0000-0000-000094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723141" y="10317843"/>
                      <a:ext cx="0" cy="1470025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5" name="Straight Connector 404">
                      <a:extLst>
                        <a:ext uri="{FF2B5EF4-FFF2-40B4-BE49-F238E27FC236}">
                          <a16:creationId xmlns:a16="http://schemas.microsoft.com/office/drawing/2014/main" id="{00000000-0008-0000-0000-000095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561216" y="11841844"/>
                      <a:ext cx="0" cy="168274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6" name="Straight Connector 405">
                      <a:extLst>
                        <a:ext uri="{FF2B5EF4-FFF2-40B4-BE49-F238E27FC236}">
                          <a16:creationId xmlns:a16="http://schemas.microsoft.com/office/drawing/2014/main" id="{00000000-0008-0000-0000-000096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25435" y="10314668"/>
                      <a:ext cx="657225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7" name="Straight Connector 406">
                      <a:extLst>
                        <a:ext uri="{FF2B5EF4-FFF2-40B4-BE49-F238E27FC236}">
                          <a16:creationId xmlns:a16="http://schemas.microsoft.com/office/drawing/2014/main" id="{00000000-0008-0000-0000-000097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1711668"/>
                      <a:ext cx="476250" cy="15557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8" name="Straight Connector 407">
                      <a:extLst>
                        <a:ext uri="{FF2B5EF4-FFF2-40B4-BE49-F238E27FC236}">
                          <a16:creationId xmlns:a16="http://schemas.microsoft.com/office/drawing/2014/main" id="{00000000-0008-0000-0000-000098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621541" y="10454369"/>
                      <a:ext cx="0" cy="1260474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409" name="Straight Connector 408">
                      <a:extLst>
                        <a:ext uri="{FF2B5EF4-FFF2-40B4-BE49-F238E27FC236}">
                          <a16:creationId xmlns:a16="http://schemas.microsoft.com/office/drawing/2014/main" id="{00000000-0008-0000-0000-000099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2862943" y="11994245"/>
                      <a:ext cx="0" cy="234948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cxnSp macro="">
                <xdr:nvCxnSpPr>
                  <xdr:cNvPr id="393" name="Straight Connector 392">
                    <a:extLst>
                      <a:ext uri="{FF2B5EF4-FFF2-40B4-BE49-F238E27FC236}">
                        <a16:creationId xmlns:a16="http://schemas.microsoft.com/office/drawing/2014/main" id="{00000000-0008-0000-0000-000089010000}"/>
                      </a:ext>
                    </a:extLst>
                  </xdr:cNvPr>
                  <xdr:cNvCxnSpPr/>
                </xdr:nvCxnSpPr>
                <xdr:spPr>
                  <a:xfrm flipV="1">
                    <a:off x="3147672" y="11416394"/>
                    <a:ext cx="476251" cy="7143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  <xdr:cxnSp macro="">
                <xdr:nvCxnSpPr>
                  <xdr:cNvPr id="394" name="Straight Connector 393">
                    <a:extLst>
                      <a:ext uri="{FF2B5EF4-FFF2-40B4-BE49-F238E27FC236}">
                        <a16:creationId xmlns:a16="http://schemas.microsoft.com/office/drawing/2014/main" id="{00000000-0008-0000-0000-00008A010000}"/>
                      </a:ext>
                    </a:extLst>
                  </xdr:cNvPr>
                  <xdr:cNvCxnSpPr/>
                </xdr:nvCxnSpPr>
                <xdr:spPr>
                  <a:xfrm flipH="1">
                    <a:off x="2864530" y="12000593"/>
                    <a:ext cx="76200" cy="0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cxnSp macro="">
            <xdr:nvCxnSpPr>
              <xdr:cNvPr id="386" name="Straight Connector 385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CxnSpPr/>
            </xdr:nvCxnSpPr>
            <xdr:spPr>
              <a:xfrm>
                <a:off x="2287701" y="11469007"/>
                <a:ext cx="30956" cy="10319"/>
              </a:xfrm>
              <a:prstGeom prst="line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</xdr:cxnSp>
        </xdr:grpSp>
        <xdr:sp macro="" textlink="">
          <xdr:nvSpPr>
            <xdr:cNvPr id="377" name="Rectangle 376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SpPr/>
          </xdr:nvSpPr>
          <xdr:spPr>
            <a:xfrm>
              <a:off x="714375" y="10715625"/>
              <a:ext cx="1149350" cy="1060450"/>
            </a:xfrm>
            <a:prstGeom prst="rect">
              <a:avLst/>
            </a:prstGeom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78" name="Freeform 377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/>
          </xdr:nvSpPr>
          <xdr:spPr>
            <a:xfrm>
              <a:off x="771525" y="10496550"/>
              <a:ext cx="1704975" cy="209550"/>
            </a:xfrm>
            <a:custGeom>
              <a:avLst/>
              <a:gdLst>
                <a:gd name="connsiteX0" fmla="*/ 625475 w 1793875"/>
                <a:gd name="connsiteY0" fmla="*/ 12700 h 219075"/>
                <a:gd name="connsiteX1" fmla="*/ 1793875 w 1793875"/>
                <a:gd name="connsiteY1" fmla="*/ 0 h 219075"/>
                <a:gd name="connsiteX2" fmla="*/ 1165225 w 1793875"/>
                <a:gd name="connsiteY2" fmla="*/ 219075 h 219075"/>
                <a:gd name="connsiteX3" fmla="*/ 0 w 1793875"/>
                <a:gd name="connsiteY3" fmla="*/ 215900 h 219075"/>
                <a:gd name="connsiteX4" fmla="*/ 625475 w 1793875"/>
                <a:gd name="connsiteY4" fmla="*/ 12700 h 219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93875" h="219075">
                  <a:moveTo>
                    <a:pt x="625475" y="12700"/>
                  </a:moveTo>
                  <a:lnTo>
                    <a:pt x="1793875" y="0"/>
                  </a:lnTo>
                  <a:lnTo>
                    <a:pt x="1165225" y="219075"/>
                  </a:lnTo>
                  <a:lnTo>
                    <a:pt x="0" y="215900"/>
                  </a:lnTo>
                  <a:lnTo>
                    <a:pt x="625475" y="12700"/>
                  </a:lnTo>
                  <a:close/>
                </a:path>
              </a:pathLst>
            </a:custGeom>
            <a:pattFill prst="wdDn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379" name="Straight Connector 378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CxnSpPr/>
          </xdr:nvCxnSpPr>
          <xdr:spPr>
            <a:xfrm flipV="1">
              <a:off x="866775" y="10788650"/>
              <a:ext cx="3175" cy="225426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sp macro="" textlink="">
          <xdr:nvSpPr>
            <xdr:cNvPr id="380" name="Freeform 379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SpPr/>
          </xdr:nvSpPr>
          <xdr:spPr>
            <a:xfrm>
              <a:off x="1946275" y="10566400"/>
              <a:ext cx="587375" cy="476250"/>
            </a:xfrm>
            <a:custGeom>
              <a:avLst/>
              <a:gdLst>
                <a:gd name="connsiteX0" fmla="*/ 469900 w 473075"/>
                <a:gd name="connsiteY0" fmla="*/ 206375 h 365125"/>
                <a:gd name="connsiteX1" fmla="*/ 473075 w 473075"/>
                <a:gd name="connsiteY1" fmla="*/ 0 h 365125"/>
                <a:gd name="connsiteX2" fmla="*/ 0 w 473075"/>
                <a:gd name="connsiteY2" fmla="*/ 155575 h 365125"/>
                <a:gd name="connsiteX3" fmla="*/ 0 w 473075"/>
                <a:gd name="connsiteY3" fmla="*/ 365125 h 365125"/>
                <a:gd name="connsiteX4" fmla="*/ 469900 w 473075"/>
                <a:gd name="connsiteY4" fmla="*/ 206375 h 365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3075" h="365125">
                  <a:moveTo>
                    <a:pt x="469900" y="206375"/>
                  </a:moveTo>
                  <a:cubicBezTo>
                    <a:pt x="470958" y="137583"/>
                    <a:pt x="472017" y="68792"/>
                    <a:pt x="473075" y="0"/>
                  </a:cubicBezTo>
                  <a:lnTo>
                    <a:pt x="0" y="155575"/>
                  </a:lnTo>
                  <a:lnTo>
                    <a:pt x="0" y="365125"/>
                  </a:lnTo>
                  <a:lnTo>
                    <a:pt x="469900" y="206375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381" name="Straight Connector 380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CxnSpPr/>
          </xdr:nvCxnSpPr>
          <xdr:spPr>
            <a:xfrm flipV="1">
              <a:off x="1993900" y="10928350"/>
              <a:ext cx="466725" cy="15875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cxnSp macro="">
          <xdr:nvCxnSpPr>
            <xdr:cNvPr id="382" name="Straight Connector 381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CxnSpPr/>
          </xdr:nvCxnSpPr>
          <xdr:spPr>
            <a:xfrm>
              <a:off x="879475" y="10785475"/>
              <a:ext cx="981075" cy="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cxnSp macro="">
          <xdr:nvCxnSpPr>
            <xdr:cNvPr id="383" name="Straight Connector 382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CxnSpPr/>
          </xdr:nvCxnSpPr>
          <xdr:spPr>
            <a:xfrm>
              <a:off x="860425" y="11029950"/>
              <a:ext cx="1012826" cy="3176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sp macro="" textlink="">
          <xdr:nvSpPr>
            <xdr:cNvPr id="384" name="Freeform 383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/>
          </xdr:nvSpPr>
          <xdr:spPr>
            <a:xfrm>
              <a:off x="1981200" y="10604500"/>
              <a:ext cx="523875" cy="396875"/>
            </a:xfrm>
            <a:custGeom>
              <a:avLst/>
              <a:gdLst>
                <a:gd name="connsiteX0" fmla="*/ 469900 w 473075"/>
                <a:gd name="connsiteY0" fmla="*/ 206375 h 365125"/>
                <a:gd name="connsiteX1" fmla="*/ 473075 w 473075"/>
                <a:gd name="connsiteY1" fmla="*/ 0 h 365125"/>
                <a:gd name="connsiteX2" fmla="*/ 0 w 473075"/>
                <a:gd name="connsiteY2" fmla="*/ 155575 h 365125"/>
                <a:gd name="connsiteX3" fmla="*/ 0 w 473075"/>
                <a:gd name="connsiteY3" fmla="*/ 365125 h 365125"/>
                <a:gd name="connsiteX4" fmla="*/ 469900 w 473075"/>
                <a:gd name="connsiteY4" fmla="*/ 206375 h 365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3075" h="365125">
                  <a:moveTo>
                    <a:pt x="469900" y="206375"/>
                  </a:moveTo>
                  <a:cubicBezTo>
                    <a:pt x="470958" y="137583"/>
                    <a:pt x="472017" y="68792"/>
                    <a:pt x="473075" y="0"/>
                  </a:cubicBezTo>
                  <a:lnTo>
                    <a:pt x="0" y="155575"/>
                  </a:lnTo>
                  <a:lnTo>
                    <a:pt x="0" y="365125"/>
                  </a:lnTo>
                  <a:lnTo>
                    <a:pt x="469900" y="206375"/>
                  </a:lnTo>
                  <a:close/>
                </a:path>
              </a:pathLst>
            </a:cu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grpSp>
        <xdr:nvGrpSpPr>
          <xdr:cNvPr id="353" name="Group 352">
            <a:extLst>
              <a:ext uri="{FF2B5EF4-FFF2-40B4-BE49-F238E27FC236}">
                <a16:creationId xmlns:a16="http://schemas.microsoft.com/office/drawing/2014/main" id="{00000000-0008-0000-0000-000061010000}"/>
              </a:ext>
            </a:extLst>
          </xdr:cNvPr>
          <xdr:cNvGrpSpPr/>
        </xdr:nvGrpSpPr>
        <xdr:grpSpPr>
          <a:xfrm>
            <a:off x="760731" y="10233284"/>
            <a:ext cx="2372776" cy="2149216"/>
            <a:chOff x="760731" y="10233284"/>
            <a:chExt cx="2372776" cy="2149216"/>
          </a:xfrm>
        </xdr:grpSpPr>
        <xdr:grpSp>
          <xdr:nvGrpSpPr>
            <xdr:cNvPr id="354" name="Group 353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/>
          </xdr:nvGrpSpPr>
          <xdr:grpSpPr>
            <a:xfrm>
              <a:off x="760731" y="10687051"/>
              <a:ext cx="232447" cy="1679574"/>
              <a:chOff x="760731" y="10687051"/>
              <a:chExt cx="232447" cy="1679574"/>
            </a:xfrm>
          </xdr:grpSpPr>
          <xdr:cxnSp macro="">
            <xdr:nvCxnSpPr>
              <xdr:cNvPr id="372" name="Straight Arrow Connector 371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CxnSpPr>
                <a:stCxn id="374" idx="1"/>
              </xdr:cNvCxnSpPr>
            </xdr:nvCxnSpPr>
            <xdr:spPr>
              <a:xfrm flipH="1">
                <a:off x="876616" y="11698290"/>
                <a:ext cx="340" cy="668335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stealth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73" name="Straight Arrow Connector 372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CxnSpPr>
                <a:stCxn id="374" idx="3"/>
              </xdr:cNvCxnSpPr>
            </xdr:nvCxnSpPr>
            <xdr:spPr>
              <a:xfrm flipH="1" flipV="1">
                <a:off x="876616" y="10687051"/>
                <a:ext cx="340" cy="467741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374" name="TextBox 373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 txBox="1"/>
            </xdr:nvSpPr>
            <xdr:spPr>
              <a:xfrm rot="16200000">
                <a:off x="605206" y="11310315"/>
                <a:ext cx="543498" cy="23244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32.5"</a:t>
                </a:r>
              </a:p>
            </xdr:txBody>
          </xdr:sp>
        </xdr:grpSp>
        <xdr:grpSp>
          <xdr:nvGrpSpPr>
            <xdr:cNvPr id="355" name="Group 354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GrpSpPr/>
          </xdr:nvGrpSpPr>
          <xdr:grpSpPr>
            <a:xfrm>
              <a:off x="2889252" y="10461494"/>
              <a:ext cx="244255" cy="1464586"/>
              <a:chOff x="2889252" y="10461494"/>
              <a:chExt cx="244255" cy="1464586"/>
            </a:xfrm>
          </xdr:grpSpPr>
          <xdr:cxnSp macro="">
            <xdr:nvCxnSpPr>
              <xdr:cNvPr id="369" name="Straight Arrow Connector 368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CxnSpPr/>
            </xdr:nvCxnSpPr>
            <xdr:spPr>
              <a:xfrm flipV="1">
                <a:off x="3032511" y="10461494"/>
                <a:ext cx="1372" cy="442874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370" name="Straight Arrow Connector 369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CxnSpPr/>
            </xdr:nvCxnSpPr>
            <xdr:spPr>
              <a:xfrm flipH="1">
                <a:off x="3033883" y="11420473"/>
                <a:ext cx="1647" cy="50560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371" name="TextBox 370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/>
            </xdr:nvSpPr>
            <xdr:spPr>
              <a:xfrm rot="16200000">
                <a:off x="2735545" y="11022511"/>
                <a:ext cx="551669" cy="24425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28.5"</a:t>
                </a:r>
              </a:p>
            </xdr:txBody>
          </xdr:sp>
        </xdr:grpSp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GrpSpPr/>
          </xdr:nvGrpSpPr>
          <xdr:grpSpPr>
            <a:xfrm>
              <a:off x="988988" y="10675936"/>
              <a:ext cx="227581" cy="1077914"/>
              <a:chOff x="988988" y="10675936"/>
              <a:chExt cx="227581" cy="1077914"/>
            </a:xfrm>
          </xdr:grpSpPr>
          <xdr:cxnSp macro="">
            <xdr:nvCxnSpPr>
              <xdr:cNvPr id="366" name="Straight Arrow Connector 365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CxnSpPr/>
            </xdr:nvCxnSpPr>
            <xdr:spPr>
              <a:xfrm flipV="1">
                <a:off x="1132042" y="10675936"/>
                <a:ext cx="6879" cy="33441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367" name="Straight Arrow Connector 366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CxnSpPr/>
            </xdr:nvCxnSpPr>
            <xdr:spPr>
              <a:xfrm>
                <a:off x="1132042" y="11417664"/>
                <a:ext cx="1434" cy="336186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368" name="TextBox 367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SpPr txBox="1"/>
            </xdr:nvSpPr>
            <xdr:spPr>
              <a:xfrm rot="16200000">
                <a:off x="833595" y="11084863"/>
                <a:ext cx="538368" cy="22758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17.5"</a:t>
                </a:r>
              </a:p>
            </xdr:txBody>
          </xdr:sp>
        </xdr:grpSp>
        <xdr:grpSp>
          <xdr:nvGrpSpPr>
            <xdr:cNvPr id="357" name="Group 356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GrpSpPr/>
          </xdr:nvGrpSpPr>
          <xdr:grpSpPr>
            <a:xfrm>
              <a:off x="968194" y="11782426"/>
              <a:ext cx="278565" cy="600074"/>
              <a:chOff x="968194" y="11782426"/>
              <a:chExt cx="278565" cy="600074"/>
            </a:xfrm>
          </xdr:grpSpPr>
          <xdr:cxnSp macro="">
            <xdr:nvCxnSpPr>
              <xdr:cNvPr id="363" name="Straight Arrow Connector 362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CxnSpPr/>
            </xdr:nvCxnSpPr>
            <xdr:spPr>
              <a:xfrm>
                <a:off x="1128713" y="12230100"/>
                <a:ext cx="1" cy="15240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364" name="Straight Arrow Connector 363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CxnSpPr/>
            </xdr:nvCxnSpPr>
            <xdr:spPr>
              <a:xfrm flipV="1">
                <a:off x="1133475" y="11782426"/>
                <a:ext cx="1" cy="18573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365" name="TextBox 364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 txBox="1"/>
            </xdr:nvSpPr>
            <xdr:spPr>
              <a:xfrm rot="16200000">
                <a:off x="872821" y="11942199"/>
                <a:ext cx="469312" cy="278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15</a:t>
                </a:r>
                <a:r>
                  <a:rPr lang="en-US" sz="1100"/>
                  <a:t>" </a:t>
                </a:r>
              </a:p>
            </xdr:txBody>
          </xdr:sp>
        </xdr:grpSp>
        <xdr:sp macro="" textlink="">
          <xdr:nvSpPr>
            <xdr:cNvPr id="358" name="TextBox 357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 txBox="1"/>
          </xdr:nvSpPr>
          <xdr:spPr>
            <a:xfrm>
              <a:off x="1087251" y="11270760"/>
              <a:ext cx="1221256" cy="2642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solidFill>
                    <a:schemeClr val="accent1"/>
                  </a:solidFill>
                  <a:latin typeface="Garamond" panose="02020404030301010803" pitchFamily="18" charset="0"/>
                </a:rPr>
                <a:t>reachable area</a:t>
              </a:r>
            </a:p>
          </xdr:txBody>
        </xdr:sp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/>
          </xdr:nvGrpSpPr>
          <xdr:grpSpPr>
            <a:xfrm>
              <a:off x="1666876" y="10233284"/>
              <a:ext cx="1219199" cy="202409"/>
              <a:chOff x="1666876" y="10233284"/>
              <a:chExt cx="1219199" cy="202409"/>
            </a:xfrm>
          </xdr:grpSpPr>
          <xdr:cxnSp macro="">
            <xdr:nvCxnSpPr>
              <xdr:cNvPr id="360" name="Straight Arrow Connector 359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CxnSpPr/>
            </xdr:nvCxnSpPr>
            <xdr:spPr>
              <a:xfrm flipH="1">
                <a:off x="1666876" y="10387013"/>
                <a:ext cx="438149" cy="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361" name="Straight Arrow Connector 360">
                <a:extLst>
                  <a:ext uri="{FF2B5EF4-FFF2-40B4-BE49-F238E27FC236}">
                    <a16:creationId xmlns:a16="http://schemas.microsoft.com/office/drawing/2014/main" id="{00000000-0008-0000-0000-000069010000}"/>
                  </a:ext>
                </a:extLst>
              </xdr:cNvPr>
              <xdr:cNvCxnSpPr/>
            </xdr:nvCxnSpPr>
            <xdr:spPr>
              <a:xfrm>
                <a:off x="2447925" y="10382250"/>
                <a:ext cx="438150" cy="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362" name="TextBox 361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SpPr txBox="1"/>
            </xdr:nvSpPr>
            <xdr:spPr>
              <a:xfrm>
                <a:off x="2054981" y="10233284"/>
                <a:ext cx="493281" cy="20240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24"</a:t>
                </a:r>
              </a:p>
            </xdr:txBody>
          </xdr:sp>
        </xdr:grpSp>
      </xdr:grpSp>
    </xdr:grpSp>
    <xdr:clientData/>
  </xdr:twoCellAnchor>
  <xdr:twoCellAnchor>
    <xdr:from>
      <xdr:col>0</xdr:col>
      <xdr:colOff>95250</xdr:colOff>
      <xdr:row>63</xdr:row>
      <xdr:rowOff>161924</xdr:rowOff>
    </xdr:from>
    <xdr:to>
      <xdr:col>4</xdr:col>
      <xdr:colOff>476253</xdr:colOff>
      <xdr:row>84</xdr:row>
      <xdr:rowOff>153987</xdr:rowOff>
    </xdr:to>
    <xdr:grpSp>
      <xdr:nvGrpSpPr>
        <xdr:cNvPr id="464" name="Group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GrpSpPr/>
      </xdr:nvGrpSpPr>
      <xdr:grpSpPr>
        <a:xfrm>
          <a:off x="95250" y="13020674"/>
          <a:ext cx="1838328" cy="3992563"/>
          <a:chOff x="628650" y="8966200"/>
          <a:chExt cx="1953674" cy="3925888"/>
        </a:xfrm>
      </xdr:grpSpPr>
      <xdr:grpSp>
        <xdr:nvGrpSpPr>
          <xdr:cNvPr id="465" name="Group 464">
            <a:extLst>
              <a:ext uri="{FF2B5EF4-FFF2-40B4-BE49-F238E27FC236}">
                <a16:creationId xmlns:a16="http://schemas.microsoft.com/office/drawing/2014/main" id="{00000000-0008-0000-0000-0000D1010000}"/>
              </a:ext>
            </a:extLst>
          </xdr:cNvPr>
          <xdr:cNvGrpSpPr/>
        </xdr:nvGrpSpPr>
        <xdr:grpSpPr>
          <a:xfrm>
            <a:off x="631824" y="8966200"/>
            <a:ext cx="700694" cy="1317626"/>
            <a:chOff x="603249" y="9728200"/>
            <a:chExt cx="700694" cy="1317626"/>
          </a:xfrm>
        </xdr:grpSpPr>
        <xdr:grpSp>
          <xdr:nvGrpSpPr>
            <xdr:cNvPr id="507" name="Group 506">
              <a:extLst>
                <a:ext uri="{FF2B5EF4-FFF2-40B4-BE49-F238E27FC236}">
                  <a16:creationId xmlns:a16="http://schemas.microsoft.com/office/drawing/2014/main" id="{00000000-0008-0000-0000-0000FB010000}"/>
                </a:ext>
              </a:extLst>
            </xdr:cNvPr>
            <xdr:cNvGrpSpPr/>
          </xdr:nvGrpSpPr>
          <xdr:grpSpPr>
            <a:xfrm>
              <a:off x="603249" y="9728200"/>
              <a:ext cx="587376" cy="1317626"/>
              <a:chOff x="631824" y="9836150"/>
              <a:chExt cx="587376" cy="1317626"/>
            </a:xfrm>
          </xdr:grpSpPr>
          <xdr:sp macro="" textlink="">
            <xdr:nvSpPr>
              <xdr:cNvPr id="510" name="Rectangle 509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/>
            </xdr:nvSpPr>
            <xdr:spPr>
              <a:xfrm>
                <a:off x="631824" y="9839326"/>
                <a:ext cx="587376" cy="1314450"/>
              </a:xfrm>
              <a:prstGeom prst="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511" name="Straight Connector 510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CxnSpPr/>
            </xdr:nvCxnSpPr>
            <xdr:spPr>
              <a:xfrm>
                <a:off x="1177925" y="9836150"/>
                <a:ext cx="0" cy="1317625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08" name="Freeform 507">
              <a:extLst>
                <a:ext uri="{FF2B5EF4-FFF2-40B4-BE49-F238E27FC236}">
                  <a16:creationId xmlns:a16="http://schemas.microsoft.com/office/drawing/2014/main" id="{00000000-0008-0000-0000-0000FC010000}"/>
                </a:ext>
              </a:extLst>
            </xdr:cNvPr>
            <xdr:cNvSpPr/>
          </xdr:nvSpPr>
          <xdr:spPr>
            <a:xfrm>
              <a:off x="1203324" y="9775825"/>
              <a:ext cx="45719" cy="1190625"/>
            </a:xfrm>
            <a:custGeom>
              <a:avLst/>
              <a:gdLst>
                <a:gd name="connsiteX0" fmla="*/ 0 w 44450"/>
                <a:gd name="connsiteY0" fmla="*/ 0 h 1190625"/>
                <a:gd name="connsiteX1" fmla="*/ 0 w 44450"/>
                <a:gd name="connsiteY1" fmla="*/ 1190625 h 1190625"/>
                <a:gd name="connsiteX2" fmla="*/ 44450 w 44450"/>
                <a:gd name="connsiteY2" fmla="*/ 1149350 h 1190625"/>
                <a:gd name="connsiteX3" fmla="*/ 41275 w 44450"/>
                <a:gd name="connsiteY3" fmla="*/ 38100 h 1190625"/>
                <a:gd name="connsiteX4" fmla="*/ 0 w 44450"/>
                <a:gd name="connsiteY4" fmla="*/ 0 h 11906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4450" h="1190625">
                  <a:moveTo>
                    <a:pt x="0" y="0"/>
                  </a:moveTo>
                  <a:lnTo>
                    <a:pt x="0" y="1190625"/>
                  </a:lnTo>
                  <a:lnTo>
                    <a:pt x="44450" y="1149350"/>
                  </a:lnTo>
                  <a:cubicBezTo>
                    <a:pt x="43392" y="778933"/>
                    <a:pt x="42333" y="408517"/>
                    <a:pt x="41275" y="38100"/>
                  </a:cubicBezTo>
                  <a:lnTo>
                    <a:pt x="0" y="0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09" name="Moon 508">
              <a:extLst>
                <a:ext uri="{FF2B5EF4-FFF2-40B4-BE49-F238E27FC236}">
                  <a16:creationId xmlns:a16="http://schemas.microsoft.com/office/drawing/2014/main" id="{00000000-0008-0000-0000-0000FD010000}"/>
                </a:ext>
              </a:extLst>
            </xdr:cNvPr>
            <xdr:cNvSpPr/>
          </xdr:nvSpPr>
          <xdr:spPr>
            <a:xfrm flipH="1">
              <a:off x="1254124" y="10636050"/>
              <a:ext cx="49819" cy="225625"/>
            </a:xfrm>
            <a:prstGeom prst="moon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466" name="Group 465">
            <a:extLst>
              <a:ext uri="{FF2B5EF4-FFF2-40B4-BE49-F238E27FC236}">
                <a16:creationId xmlns:a16="http://schemas.microsoft.com/office/drawing/2014/main" id="{00000000-0008-0000-0000-0000D2010000}"/>
              </a:ext>
            </a:extLst>
          </xdr:cNvPr>
          <xdr:cNvGrpSpPr/>
        </xdr:nvGrpSpPr>
        <xdr:grpSpPr>
          <a:xfrm>
            <a:off x="628650" y="10289198"/>
            <a:ext cx="1953674" cy="2602890"/>
            <a:chOff x="628650" y="10289198"/>
            <a:chExt cx="1953674" cy="2602890"/>
          </a:xfrm>
        </xdr:grpSpPr>
        <xdr:grpSp>
          <xdr:nvGrpSpPr>
            <xdr:cNvPr id="467" name="Group 466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GrpSpPr/>
          </xdr:nvGrpSpPr>
          <xdr:grpSpPr>
            <a:xfrm>
              <a:off x="628650" y="10527505"/>
              <a:ext cx="1296204" cy="2351882"/>
              <a:chOff x="628650" y="10527505"/>
              <a:chExt cx="1296204" cy="2351882"/>
            </a:xfrm>
          </xdr:grpSpPr>
          <xdr:grpSp>
            <xdr:nvGrpSpPr>
              <xdr:cNvPr id="486" name="Group 485">
                <a:extLst>
                  <a:ext uri="{FF2B5EF4-FFF2-40B4-BE49-F238E27FC236}">
                    <a16:creationId xmlns:a16="http://schemas.microsoft.com/office/drawing/2014/main" id="{00000000-0008-0000-0000-0000E6010000}"/>
                  </a:ext>
                </a:extLst>
              </xdr:cNvPr>
              <xdr:cNvGrpSpPr/>
            </xdr:nvGrpSpPr>
            <xdr:grpSpPr>
              <a:xfrm>
                <a:off x="628650" y="10527505"/>
                <a:ext cx="1296204" cy="2351882"/>
                <a:chOff x="628650" y="10527505"/>
                <a:chExt cx="1296204" cy="2351882"/>
              </a:xfrm>
            </xdr:grpSpPr>
            <xdr:grpSp>
              <xdr:nvGrpSpPr>
                <xdr:cNvPr id="488" name="Group 487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GrpSpPr/>
              </xdr:nvGrpSpPr>
              <xdr:grpSpPr>
                <a:xfrm>
                  <a:off x="628650" y="11169649"/>
                  <a:ext cx="1278542" cy="1709738"/>
                  <a:chOff x="628650" y="11169649"/>
                  <a:chExt cx="1278542" cy="1709738"/>
                </a:xfrm>
              </xdr:grpSpPr>
              <xdr:sp macro="" textlink="">
                <xdr:nvSpPr>
                  <xdr:cNvPr id="494" name="Oval 493">
                    <a:extLst>
                      <a:ext uri="{FF2B5EF4-FFF2-40B4-BE49-F238E27FC236}">
                        <a16:creationId xmlns:a16="http://schemas.microsoft.com/office/drawing/2014/main" id="{00000000-0008-0000-0000-0000EE010000}"/>
                      </a:ext>
                    </a:extLst>
                  </xdr:cNvPr>
                  <xdr:cNvSpPr/>
                </xdr:nvSpPr>
                <xdr:spPr>
                  <a:xfrm>
                    <a:off x="1835150" y="11330306"/>
                    <a:ext cx="57150" cy="45719"/>
                  </a:xfrm>
                  <a:prstGeom prst="ellips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  <xdr:grpSp>
                <xdr:nvGrpSpPr>
                  <xdr:cNvPr id="495" name="Group 494">
                    <a:extLst>
                      <a:ext uri="{FF2B5EF4-FFF2-40B4-BE49-F238E27FC236}">
                        <a16:creationId xmlns:a16="http://schemas.microsoft.com/office/drawing/2014/main" id="{00000000-0008-0000-0000-0000EF010000}"/>
                      </a:ext>
                    </a:extLst>
                  </xdr:cNvPr>
                  <xdr:cNvGrpSpPr/>
                </xdr:nvGrpSpPr>
                <xdr:grpSpPr>
                  <a:xfrm>
                    <a:off x="628650" y="11169649"/>
                    <a:ext cx="1166812" cy="1709738"/>
                    <a:chOff x="316707" y="11163299"/>
                    <a:chExt cx="1166812" cy="1709738"/>
                  </a:xfrm>
                </xdr:grpSpPr>
                <xdr:cxnSp macro="">
                  <xdr:nvCxnSpPr>
                    <xdr:cNvPr id="499" name="Straight Connector 498">
                      <a:extLst>
                        <a:ext uri="{FF2B5EF4-FFF2-40B4-BE49-F238E27FC236}">
                          <a16:creationId xmlns:a16="http://schemas.microsoft.com/office/drawing/2014/main" id="{00000000-0008-0000-0000-0000F3010000}"/>
                        </a:ext>
                      </a:extLst>
                    </xdr:cNvPr>
                    <xdr:cNvCxnSpPr/>
                  </xdr:nvCxnSpPr>
                  <xdr:spPr>
                    <a:xfrm>
                      <a:off x="319088" y="11163299"/>
                      <a:ext cx="0" cy="1709738"/>
                    </a:xfrm>
                    <a:prstGeom prst="line">
                      <a:avLst/>
                    </a:prstGeom>
                    <a:ln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500" name="Straight Connector 499">
                      <a:extLst>
                        <a:ext uri="{FF2B5EF4-FFF2-40B4-BE49-F238E27FC236}">
                          <a16:creationId xmlns:a16="http://schemas.microsoft.com/office/drawing/2014/main" id="{00000000-0008-0000-0000-0000F4010000}"/>
                        </a:ext>
                      </a:extLst>
                    </xdr:cNvPr>
                    <xdr:cNvCxnSpPr/>
                  </xdr:nvCxnSpPr>
                  <xdr:spPr>
                    <a:xfrm>
                      <a:off x="316707" y="11163300"/>
                      <a:ext cx="1166812" cy="4763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1" name="Straight Connector 500">
                      <a:extLst>
                        <a:ext uri="{FF2B5EF4-FFF2-40B4-BE49-F238E27FC236}">
                          <a16:creationId xmlns:a16="http://schemas.microsoft.com/office/drawing/2014/main" id="{00000000-0008-0000-0000-0000F501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481138" y="11168062"/>
                      <a:ext cx="2380" cy="1478757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2" name="Straight Connector 501">
                      <a:extLst>
                        <a:ext uri="{FF2B5EF4-FFF2-40B4-BE49-F238E27FC236}">
                          <a16:creationId xmlns:a16="http://schemas.microsoft.com/office/drawing/2014/main" id="{00000000-0008-0000-0000-0000F6010000}"/>
                        </a:ext>
                      </a:extLst>
                    </xdr:cNvPr>
                    <xdr:cNvCxnSpPr/>
                  </xdr:nvCxnSpPr>
                  <xdr:spPr>
                    <a:xfrm>
                      <a:off x="319087" y="12868275"/>
                      <a:ext cx="985838" cy="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3" name="Straight Connector 502">
                      <a:extLst>
                        <a:ext uri="{FF2B5EF4-FFF2-40B4-BE49-F238E27FC236}">
                          <a16:creationId xmlns:a16="http://schemas.microsoft.com/office/drawing/2014/main" id="{00000000-0008-0000-0000-0000F7010000}"/>
                        </a:ext>
                      </a:extLst>
                    </xdr:cNvPr>
                    <xdr:cNvCxnSpPr/>
                  </xdr:nvCxnSpPr>
                  <xdr:spPr>
                    <a:xfrm>
                      <a:off x="1309688" y="12651581"/>
                      <a:ext cx="0" cy="21907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4" name="Straight Connector 503">
                      <a:extLst>
                        <a:ext uri="{FF2B5EF4-FFF2-40B4-BE49-F238E27FC236}">
                          <a16:creationId xmlns:a16="http://schemas.microsoft.com/office/drawing/2014/main" id="{00000000-0008-0000-0000-0000F801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1273969" y="12644438"/>
                      <a:ext cx="207169" cy="476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5" name="Straight Connector 504">
                      <a:extLst>
                        <a:ext uri="{FF2B5EF4-FFF2-40B4-BE49-F238E27FC236}">
                          <a16:creationId xmlns:a16="http://schemas.microsoft.com/office/drawing/2014/main" id="{00000000-0008-0000-0000-0000F901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440656" y="11168063"/>
                      <a:ext cx="2380" cy="1478757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06" name="Straight Connector 505">
                      <a:extLst>
                        <a:ext uri="{FF2B5EF4-FFF2-40B4-BE49-F238E27FC236}">
                          <a16:creationId xmlns:a16="http://schemas.microsoft.com/office/drawing/2014/main" id="{00000000-0008-0000-0000-0000FA01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271588" y="12653963"/>
                      <a:ext cx="2381" cy="211931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sp macro="" textlink="">
                <xdr:nvSpPr>
                  <xdr:cNvPr id="496" name="Freeform 495">
                    <a:extLst>
                      <a:ext uri="{FF2B5EF4-FFF2-40B4-BE49-F238E27FC236}">
                        <a16:creationId xmlns:a16="http://schemas.microsoft.com/office/drawing/2014/main" id="{00000000-0008-0000-0000-0000F0010000}"/>
                      </a:ext>
                    </a:extLst>
                  </xdr:cNvPr>
                  <xdr:cNvSpPr/>
                </xdr:nvSpPr>
                <xdr:spPr>
                  <a:xfrm>
                    <a:off x="1806575" y="11553825"/>
                    <a:ext cx="45719" cy="1025525"/>
                  </a:xfrm>
                  <a:custGeom>
                    <a:avLst/>
                    <a:gdLst>
                      <a:gd name="connsiteX0" fmla="*/ 0 w 44450"/>
                      <a:gd name="connsiteY0" fmla="*/ 0 h 1190625"/>
                      <a:gd name="connsiteX1" fmla="*/ 0 w 44450"/>
                      <a:gd name="connsiteY1" fmla="*/ 1190625 h 1190625"/>
                      <a:gd name="connsiteX2" fmla="*/ 44450 w 44450"/>
                      <a:gd name="connsiteY2" fmla="*/ 1149350 h 1190625"/>
                      <a:gd name="connsiteX3" fmla="*/ 41275 w 44450"/>
                      <a:gd name="connsiteY3" fmla="*/ 38100 h 1190625"/>
                      <a:gd name="connsiteX4" fmla="*/ 0 w 44450"/>
                      <a:gd name="connsiteY4" fmla="*/ 0 h 11906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44450" h="1190625">
                        <a:moveTo>
                          <a:pt x="0" y="0"/>
                        </a:moveTo>
                        <a:lnTo>
                          <a:pt x="0" y="1190625"/>
                        </a:lnTo>
                        <a:lnTo>
                          <a:pt x="44450" y="1149350"/>
                        </a:lnTo>
                        <a:cubicBezTo>
                          <a:pt x="43392" y="778933"/>
                          <a:pt x="42333" y="408517"/>
                          <a:pt x="41275" y="38100"/>
                        </a:cubicBezTo>
                        <a:lnTo>
                          <a:pt x="0" y="0"/>
                        </a:lnTo>
                        <a:close/>
                      </a:path>
                    </a:pathLst>
                  </a:cu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sp macro="" textlink="">
                <xdr:nvSpPr>
                  <xdr:cNvPr id="497" name="Freeform 496">
                    <a:extLst>
                      <a:ext uri="{FF2B5EF4-FFF2-40B4-BE49-F238E27FC236}">
                        <a16:creationId xmlns:a16="http://schemas.microsoft.com/office/drawing/2014/main" id="{00000000-0008-0000-0000-0000F1010000}"/>
                      </a:ext>
                    </a:extLst>
                  </xdr:cNvPr>
                  <xdr:cNvSpPr/>
                </xdr:nvSpPr>
                <xdr:spPr>
                  <a:xfrm>
                    <a:off x="1806575" y="11245850"/>
                    <a:ext cx="45719" cy="238125"/>
                  </a:xfrm>
                  <a:custGeom>
                    <a:avLst/>
                    <a:gdLst>
                      <a:gd name="connsiteX0" fmla="*/ 0 w 44450"/>
                      <a:gd name="connsiteY0" fmla="*/ 0 h 1190625"/>
                      <a:gd name="connsiteX1" fmla="*/ 0 w 44450"/>
                      <a:gd name="connsiteY1" fmla="*/ 1190625 h 1190625"/>
                      <a:gd name="connsiteX2" fmla="*/ 44450 w 44450"/>
                      <a:gd name="connsiteY2" fmla="*/ 1149350 h 1190625"/>
                      <a:gd name="connsiteX3" fmla="*/ 41275 w 44450"/>
                      <a:gd name="connsiteY3" fmla="*/ 38100 h 1190625"/>
                      <a:gd name="connsiteX4" fmla="*/ 0 w 44450"/>
                      <a:gd name="connsiteY4" fmla="*/ 0 h 11906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44450" h="1190625">
                        <a:moveTo>
                          <a:pt x="0" y="0"/>
                        </a:moveTo>
                        <a:lnTo>
                          <a:pt x="0" y="1190625"/>
                        </a:lnTo>
                        <a:lnTo>
                          <a:pt x="44450" y="1149350"/>
                        </a:lnTo>
                        <a:cubicBezTo>
                          <a:pt x="43392" y="778933"/>
                          <a:pt x="42333" y="408517"/>
                          <a:pt x="41275" y="38100"/>
                        </a:cubicBez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bg1"/>
                  </a:solidFill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sp macro="" textlink="">
                <xdr:nvSpPr>
                  <xdr:cNvPr id="498" name="Moon 497">
                    <a:extLst>
                      <a:ext uri="{FF2B5EF4-FFF2-40B4-BE49-F238E27FC236}">
                        <a16:creationId xmlns:a16="http://schemas.microsoft.com/office/drawing/2014/main" id="{00000000-0008-0000-0000-0000F2010000}"/>
                      </a:ext>
                    </a:extLst>
                  </xdr:cNvPr>
                  <xdr:cNvSpPr/>
                </xdr:nvSpPr>
                <xdr:spPr>
                  <a:xfrm flipH="1">
                    <a:off x="1857373" y="11701933"/>
                    <a:ext cx="49819" cy="231533"/>
                  </a:xfrm>
                  <a:prstGeom prst="moon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</xdr:grpSp>
            <xdr:sp macro="" textlink="">
              <xdr:nvSpPr>
                <xdr:cNvPr id="489" name="Rectangle 488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SpPr/>
              </xdr:nvSpPr>
              <xdr:spPr>
                <a:xfrm>
                  <a:off x="1321593" y="10527505"/>
                  <a:ext cx="509587" cy="583407"/>
                </a:xfrm>
                <a:prstGeom prst="rect">
                  <a:avLst/>
                </a:prstGeom>
                <a:pattFill prst="wdDnDiag">
                  <a:fgClr>
                    <a:schemeClr val="accent1">
                      <a:lumMod val="20000"/>
                      <a:lumOff val="80000"/>
                    </a:schemeClr>
                  </a:fgClr>
                  <a:bgClr>
                    <a:schemeClr val="bg1"/>
                  </a:bgClr>
                </a:pattFill>
                <a:ln>
                  <a:prstDash val="sysDash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490" name="Freeform 489">
                  <a:extLst>
                    <a:ext uri="{FF2B5EF4-FFF2-40B4-BE49-F238E27FC236}">
                      <a16:creationId xmlns:a16="http://schemas.microsoft.com/office/drawing/2014/main" id="{00000000-0008-0000-0000-0000EA010000}"/>
                    </a:ext>
                  </a:extLst>
                </xdr:cNvPr>
                <xdr:cNvSpPr/>
              </xdr:nvSpPr>
              <xdr:spPr>
                <a:xfrm>
                  <a:off x="628650" y="10922794"/>
                  <a:ext cx="1233488" cy="252412"/>
                </a:xfrm>
                <a:custGeom>
                  <a:avLst/>
                  <a:gdLst>
                    <a:gd name="connsiteX0" fmla="*/ 0 w 1233488"/>
                    <a:gd name="connsiteY0" fmla="*/ 247650 h 252412"/>
                    <a:gd name="connsiteX1" fmla="*/ 4763 w 1233488"/>
                    <a:gd name="connsiteY1" fmla="*/ 0 h 252412"/>
                    <a:gd name="connsiteX2" fmla="*/ 33338 w 1233488"/>
                    <a:gd name="connsiteY2" fmla="*/ 0 h 252412"/>
                    <a:gd name="connsiteX3" fmla="*/ 57150 w 1233488"/>
                    <a:gd name="connsiteY3" fmla="*/ 21431 h 252412"/>
                    <a:gd name="connsiteX4" fmla="*/ 69056 w 1233488"/>
                    <a:gd name="connsiteY4" fmla="*/ 47625 h 252412"/>
                    <a:gd name="connsiteX5" fmla="*/ 69056 w 1233488"/>
                    <a:gd name="connsiteY5" fmla="*/ 197644 h 252412"/>
                    <a:gd name="connsiteX6" fmla="*/ 1190625 w 1233488"/>
                    <a:gd name="connsiteY6" fmla="*/ 197644 h 252412"/>
                    <a:gd name="connsiteX7" fmla="*/ 1219200 w 1233488"/>
                    <a:gd name="connsiteY7" fmla="*/ 207169 h 252412"/>
                    <a:gd name="connsiteX8" fmla="*/ 1223963 w 1233488"/>
                    <a:gd name="connsiteY8" fmla="*/ 223837 h 252412"/>
                    <a:gd name="connsiteX9" fmla="*/ 1233488 w 1233488"/>
                    <a:gd name="connsiteY9" fmla="*/ 245269 h 252412"/>
                    <a:gd name="connsiteX10" fmla="*/ 1228725 w 1233488"/>
                    <a:gd name="connsiteY10" fmla="*/ 252412 h 252412"/>
                    <a:gd name="connsiteX11" fmla="*/ 0 w 1233488"/>
                    <a:gd name="connsiteY11" fmla="*/ 247650 h 25241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</a:cxnLst>
                  <a:rect l="l" t="t" r="r" b="b"/>
                  <a:pathLst>
                    <a:path w="1233488" h="252412">
                      <a:moveTo>
                        <a:pt x="0" y="247650"/>
                      </a:moveTo>
                      <a:cubicBezTo>
                        <a:pt x="1588" y="165100"/>
                        <a:pt x="3175" y="82550"/>
                        <a:pt x="4763" y="0"/>
                      </a:cubicBezTo>
                      <a:lnTo>
                        <a:pt x="33338" y="0"/>
                      </a:lnTo>
                      <a:lnTo>
                        <a:pt x="57150" y="21431"/>
                      </a:lnTo>
                      <a:lnTo>
                        <a:pt x="69056" y="47625"/>
                      </a:lnTo>
                      <a:lnTo>
                        <a:pt x="69056" y="197644"/>
                      </a:lnTo>
                      <a:lnTo>
                        <a:pt x="1190625" y="197644"/>
                      </a:lnTo>
                      <a:lnTo>
                        <a:pt x="1219200" y="207169"/>
                      </a:lnTo>
                      <a:lnTo>
                        <a:pt x="1223963" y="223837"/>
                      </a:lnTo>
                      <a:lnTo>
                        <a:pt x="1233488" y="245269"/>
                      </a:lnTo>
                      <a:lnTo>
                        <a:pt x="1228725" y="252412"/>
                      </a:lnTo>
                      <a:lnTo>
                        <a:pt x="0" y="247650"/>
                      </a:lnTo>
                      <a:close/>
                    </a:path>
                  </a:pathLst>
                </a:custGeom>
                <a:pattFill prst="trellis">
                  <a:fgClr>
                    <a:schemeClr val="tx1">
                      <a:lumMod val="50000"/>
                      <a:lumOff val="50000"/>
                    </a:schemeClr>
                  </a:fgClr>
                  <a:bgClr>
                    <a:schemeClr val="bg1"/>
                  </a:bgClr>
                </a:patt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491" name="Rectangle 490">
                  <a:extLst>
                    <a:ext uri="{FF2B5EF4-FFF2-40B4-BE49-F238E27FC236}">
                      <a16:creationId xmlns:a16="http://schemas.microsoft.com/office/drawing/2014/main" id="{00000000-0008-0000-0000-0000EB010000}"/>
                    </a:ext>
                  </a:extLst>
                </xdr:cNvPr>
                <xdr:cNvSpPr/>
              </xdr:nvSpPr>
              <xdr:spPr>
                <a:xfrm>
                  <a:off x="673894" y="10627519"/>
                  <a:ext cx="631031" cy="481014"/>
                </a:xfrm>
                <a:prstGeom prst="rect">
                  <a:avLst/>
                </a:prstGeom>
                <a:pattFill prst="wdDnDiag">
                  <a:fgClr>
                    <a:schemeClr val="accent1">
                      <a:lumMod val="20000"/>
                      <a:lumOff val="80000"/>
                    </a:schemeClr>
                  </a:fgClr>
                  <a:bgClr>
                    <a:schemeClr val="bg1"/>
                  </a:bgClr>
                </a:patt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ysDash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sp macro="" textlink="">
              <xdr:nvSpPr>
                <xdr:cNvPr id="492" name="Rounded Rectangle 491">
                  <a:extLst>
                    <a:ext uri="{FF2B5EF4-FFF2-40B4-BE49-F238E27FC236}">
                      <a16:creationId xmlns:a16="http://schemas.microsoft.com/office/drawing/2014/main" id="{00000000-0008-0000-0000-0000EC010000}"/>
                    </a:ext>
                  </a:extLst>
                </xdr:cNvPr>
                <xdr:cNvSpPr/>
              </xdr:nvSpPr>
              <xdr:spPr>
                <a:xfrm>
                  <a:off x="940593" y="10737057"/>
                  <a:ext cx="681038" cy="238125"/>
                </a:xfrm>
                <a:prstGeom prst="roundRect">
                  <a:avLst/>
                </a:prstGeom>
                <a:pattFill prst="pct5">
                  <a:fgClr>
                    <a:schemeClr val="accent1"/>
                  </a:fgClr>
                  <a:bgClr>
                    <a:schemeClr val="bg1"/>
                  </a:bgClr>
                </a:patt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493" name="TextBox 492">
                  <a:extLst>
                    <a:ext uri="{FF2B5EF4-FFF2-40B4-BE49-F238E27FC236}">
                      <a16:creationId xmlns:a16="http://schemas.microsoft.com/office/drawing/2014/main" id="{00000000-0008-0000-0000-0000ED010000}"/>
                    </a:ext>
                  </a:extLst>
                </xdr:cNvPr>
                <xdr:cNvSpPr txBox="1"/>
              </xdr:nvSpPr>
              <xdr:spPr>
                <a:xfrm>
                  <a:off x="778147" y="10768638"/>
                  <a:ext cx="1146707" cy="244791"/>
                </a:xfrm>
                <a:prstGeom prst="rect">
                  <a:avLst/>
                </a:prstGeom>
                <a:noFill/>
                <a:ln w="9525" cmpd="sng">
                  <a:noFill/>
                </a:ln>
                <a:effectLst/>
              </xdr:spPr>
              <xdr:txBody>
                <a:bodyPr vertOverflow="clip" horzOverflow="clip" wrap="square" rtlCol="0" anchor="t"/>
                <a:lstStyle/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sz="100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5B9BD5"/>
                      </a:solidFill>
                      <a:effectLst/>
                      <a:uLnTx/>
                      <a:uFillTx/>
                      <a:latin typeface="Garamond" panose="02020404030301010803" pitchFamily="18" charset="0"/>
                      <a:ea typeface="+mn-ea"/>
                      <a:cs typeface="+mn-cs"/>
                    </a:rPr>
                    <a:t>Counter Storage</a:t>
                  </a:r>
                </a:p>
              </xdr:txBody>
            </xdr:sp>
          </xdr:grpSp>
          <xdr:sp macro="" textlink="">
            <xdr:nvSpPr>
              <xdr:cNvPr id="487" name="TextBox 486">
                <a:extLst>
                  <a:ext uri="{FF2B5EF4-FFF2-40B4-BE49-F238E27FC236}">
                    <a16:creationId xmlns:a16="http://schemas.microsoft.com/office/drawing/2014/main" id="{00000000-0008-0000-0000-0000E7010000}"/>
                  </a:ext>
                </a:extLst>
              </xdr:cNvPr>
              <xdr:cNvSpPr txBox="1"/>
            </xdr:nvSpPr>
            <xdr:spPr>
              <a:xfrm>
                <a:off x="954881" y="10655345"/>
                <a:ext cx="805099" cy="2269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solidFill>
                      <a:schemeClr val="accent1"/>
                    </a:solidFill>
                    <a:latin typeface="Garamond" panose="02020404030301010803" pitchFamily="18" charset="0"/>
                  </a:rPr>
                  <a:t>Accessible</a:t>
                </a:r>
                <a:endParaRPr lang="en-US" sz="1000" baseline="0">
                  <a:solidFill>
                    <a:schemeClr val="accent1"/>
                  </a:solidFill>
                  <a:latin typeface="Garamond" panose="02020404030301010803" pitchFamily="18" charset="0"/>
                </a:endParaRPr>
              </a:p>
            </xdr:txBody>
          </xdr:sp>
        </xdr:grpSp>
        <xdr:cxnSp macro="">
          <xdr:nvCxnSpPr>
            <xdr:cNvPr id="468" name="Straight Arrow Connector 467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CxnSpPr/>
          </xdr:nvCxnSpPr>
          <xdr:spPr>
            <a:xfrm flipV="1">
              <a:off x="1990726" y="11139489"/>
              <a:ext cx="0" cy="666024"/>
            </a:xfrm>
            <a:prstGeom prst="straightConnector1">
              <a:avLst/>
            </a:prstGeom>
            <a:ln>
              <a:solidFill>
                <a:schemeClr val="tx1"/>
              </a:solidFill>
              <a:tailEnd type="stealt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9" name="Straight Arrow Connector 468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CxnSpPr/>
          </xdr:nvCxnSpPr>
          <xdr:spPr>
            <a:xfrm>
              <a:off x="1985962" y="12211050"/>
              <a:ext cx="0" cy="66675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470" name="TextBox 469">
              <a:extLst>
                <a:ext uri="{FF2B5EF4-FFF2-40B4-BE49-F238E27FC236}">
                  <a16:creationId xmlns:a16="http://schemas.microsoft.com/office/drawing/2014/main" id="{00000000-0008-0000-0000-0000D6010000}"/>
                </a:ext>
              </a:extLst>
            </xdr:cNvPr>
            <xdr:cNvSpPr txBox="1"/>
          </xdr:nvSpPr>
          <xdr:spPr>
            <a:xfrm rot="16200000">
              <a:off x="1784615" y="11813556"/>
              <a:ext cx="504634" cy="3179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latin typeface="Garamond" panose="02020404030301010803" pitchFamily="18" charset="0"/>
                </a:rPr>
                <a:t>34"</a:t>
              </a:r>
            </a:p>
          </xdr:txBody>
        </xdr:sp>
        <xdr:cxnSp macro="">
          <xdr:nvCxnSpPr>
            <xdr:cNvPr id="471" name="Straight Arrow Connector 470">
              <a:extLst>
                <a:ext uri="{FF2B5EF4-FFF2-40B4-BE49-F238E27FC236}">
                  <a16:creationId xmlns:a16="http://schemas.microsoft.com/office/drawing/2014/main" id="{00000000-0008-0000-0000-0000D7010000}"/>
                </a:ext>
              </a:extLst>
            </xdr:cNvPr>
            <xdr:cNvCxnSpPr/>
          </xdr:nvCxnSpPr>
          <xdr:spPr>
            <a:xfrm flipV="1">
              <a:off x="1996106" y="10507719"/>
              <a:ext cx="2595" cy="146229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72" name="Straight Arrow Connector 471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CxnSpPr/>
          </xdr:nvCxnSpPr>
          <xdr:spPr>
            <a:xfrm>
              <a:off x="1990916" y="10943362"/>
              <a:ext cx="0" cy="182788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473" name="TextBox 472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SpPr txBox="1"/>
          </xdr:nvSpPr>
          <xdr:spPr>
            <a:xfrm rot="16200000">
              <a:off x="1791101" y="10637074"/>
              <a:ext cx="463756" cy="31471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14"</a:t>
              </a:r>
            </a:p>
          </xdr:txBody>
        </xdr:sp>
        <xdr:cxnSp macro="">
          <xdr:nvCxnSpPr>
            <xdr:cNvPr id="474" name="Straight Arrow Connector 473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CxnSpPr/>
          </xdr:nvCxnSpPr>
          <xdr:spPr>
            <a:xfrm>
              <a:off x="2300288" y="12225337"/>
              <a:ext cx="0" cy="66675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76" name="Straight Arrow Connector 475">
              <a:extLst>
                <a:ext uri="{FF2B5EF4-FFF2-40B4-BE49-F238E27FC236}">
                  <a16:creationId xmlns:a16="http://schemas.microsoft.com/office/drawing/2014/main" id="{00000000-0008-0000-0000-0000DC010000}"/>
                </a:ext>
              </a:extLst>
            </xdr:cNvPr>
            <xdr:cNvCxnSpPr/>
          </xdr:nvCxnSpPr>
          <xdr:spPr>
            <a:xfrm flipV="1">
              <a:off x="2295525" y="10534650"/>
              <a:ext cx="0" cy="723899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77" name="Straight Arrow Connector 476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CxnSpPr/>
          </xdr:nvCxnSpPr>
          <xdr:spPr>
            <a:xfrm flipV="1">
              <a:off x="1704975" y="10448926"/>
              <a:ext cx="128587" cy="4762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78" name="Straight Arrow Connector 477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CxnSpPr/>
          </xdr:nvCxnSpPr>
          <xdr:spPr>
            <a:xfrm flipH="1">
              <a:off x="1321350" y="10445878"/>
              <a:ext cx="133349" cy="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479" name="TextBox 478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SpPr txBox="1"/>
          </xdr:nvSpPr>
          <xdr:spPr>
            <a:xfrm>
              <a:off x="1388267" y="10289198"/>
              <a:ext cx="433987" cy="330339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10"</a:t>
              </a:r>
            </a:p>
          </xdr:txBody>
        </xdr:sp>
        <xdr:cxnSp macro="">
          <xdr:nvCxnSpPr>
            <xdr:cNvPr id="480" name="Straight Arrow Connector 479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CxnSpPr/>
          </xdr:nvCxnSpPr>
          <xdr:spPr>
            <a:xfrm flipH="1" flipV="1">
              <a:off x="657226" y="10539416"/>
              <a:ext cx="191981" cy="1812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81" name="Straight Arrow Connector 480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CxnSpPr/>
          </xdr:nvCxnSpPr>
          <xdr:spPr>
            <a:xfrm>
              <a:off x="1114425" y="10548938"/>
              <a:ext cx="195262" cy="0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482" name="TextBox 481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SpPr txBox="1"/>
          </xdr:nvSpPr>
          <xdr:spPr>
            <a:xfrm>
              <a:off x="805323" y="10380009"/>
              <a:ext cx="422725" cy="320211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14"</a:t>
              </a:r>
            </a:p>
          </xdr:txBody>
        </xdr:sp>
        <xdr:cxnSp macro="">
          <xdr:nvCxnSpPr>
            <xdr:cNvPr id="483" name="Straight Arrow Connector 482">
              <a:extLst>
                <a:ext uri="{FF2B5EF4-FFF2-40B4-BE49-F238E27FC236}">
                  <a16:creationId xmlns:a16="http://schemas.microsoft.com/office/drawing/2014/main" id="{00000000-0008-0000-0000-0000E3010000}"/>
                </a:ext>
              </a:extLst>
            </xdr:cNvPr>
            <xdr:cNvCxnSpPr/>
          </xdr:nvCxnSpPr>
          <xdr:spPr>
            <a:xfrm flipV="1">
              <a:off x="766763" y="10634663"/>
              <a:ext cx="0" cy="128587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484" name="Straight Arrow Connector 483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CxnSpPr/>
          </xdr:nvCxnSpPr>
          <xdr:spPr>
            <a:xfrm>
              <a:off x="765021" y="10982967"/>
              <a:ext cx="1" cy="127945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485" name="TextBox 484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SpPr txBox="1"/>
          </xdr:nvSpPr>
          <xdr:spPr>
            <a:xfrm rot="16200000">
              <a:off x="563003" y="10704783"/>
              <a:ext cx="474262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latin typeface="Garamond" panose="02020404030301010803" pitchFamily="18" charset="0"/>
                </a:rPr>
                <a:t>12"</a:t>
              </a:r>
            </a:p>
          </xdr:txBody>
        </xdr:sp>
        <xdr:sp macro="" textlink="">
          <xdr:nvSpPr>
            <xdr:cNvPr id="475" name="TextBox 474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 txBox="1"/>
          </xdr:nvSpPr>
          <xdr:spPr>
            <a:xfrm rot="16200000">
              <a:off x="1681557" y="11446427"/>
              <a:ext cx="1333765" cy="467769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       48" max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reachable height</a:t>
              </a:r>
            </a:p>
          </xdr:txBody>
        </xdr:sp>
      </xdr:grpSp>
    </xdr:grpSp>
    <xdr:clientData/>
  </xdr:twoCellAnchor>
  <xdr:twoCellAnchor editAs="oneCell">
    <xdr:from>
      <xdr:col>5</xdr:col>
      <xdr:colOff>133350</xdr:colOff>
      <xdr:row>73</xdr:row>
      <xdr:rowOff>133351</xdr:rowOff>
    </xdr:from>
    <xdr:to>
      <xdr:col>5</xdr:col>
      <xdr:colOff>328612</xdr:colOff>
      <xdr:row>74</xdr:row>
      <xdr:rowOff>166688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1620501"/>
          <a:ext cx="195262" cy="223837"/>
        </a:xfrm>
        <a:prstGeom prst="rect">
          <a:avLst/>
        </a:prstGeom>
      </xdr:spPr>
    </xdr:pic>
    <xdr:clientData/>
  </xdr:twoCellAnchor>
  <xdr:twoCellAnchor>
    <xdr:from>
      <xdr:col>16</xdr:col>
      <xdr:colOff>4763</xdr:colOff>
      <xdr:row>85</xdr:row>
      <xdr:rowOff>104775</xdr:rowOff>
    </xdr:from>
    <xdr:to>
      <xdr:col>21</xdr:col>
      <xdr:colOff>500063</xdr:colOff>
      <xdr:row>85</xdr:row>
      <xdr:rowOff>104775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/>
      </xdr:nvCxnSpPr>
      <xdr:spPr>
        <a:xfrm>
          <a:off x="7005638" y="13201650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147639</xdr:colOff>
      <xdr:row>67</xdr:row>
      <xdr:rowOff>126206</xdr:rowOff>
    </xdr:from>
    <xdr:to>
      <xdr:col>20</xdr:col>
      <xdr:colOff>147639</xdr:colOff>
      <xdr:row>73</xdr:row>
      <xdr:rowOff>71439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/>
      </xdr:nvCxnSpPr>
      <xdr:spPr>
        <a:xfrm>
          <a:off x="8710614" y="10308431"/>
          <a:ext cx="0" cy="916783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238126</xdr:colOff>
      <xdr:row>66</xdr:row>
      <xdr:rowOff>23811</xdr:rowOff>
    </xdr:from>
    <xdr:to>
      <xdr:col>19</xdr:col>
      <xdr:colOff>219076</xdr:colOff>
      <xdr:row>66</xdr:row>
      <xdr:rowOff>23811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/>
      </xdr:nvCxnSpPr>
      <xdr:spPr>
        <a:xfrm>
          <a:off x="6219826" y="10044111"/>
          <a:ext cx="21717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20</xdr:col>
      <xdr:colOff>66675</xdr:colOff>
      <xdr:row>73</xdr:row>
      <xdr:rowOff>80963</xdr:rowOff>
    </xdr:from>
    <xdr:to>
      <xdr:col>21</xdr:col>
      <xdr:colOff>504826</xdr:colOff>
      <xdr:row>78</xdr:row>
      <xdr:rowOff>123827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191500" y="14844713"/>
          <a:ext cx="800101" cy="995364"/>
          <a:chOff x="8639175" y="11710988"/>
          <a:chExt cx="828676" cy="852489"/>
        </a:xfrm>
      </xdr:grpSpPr>
      <xdr:sp macro="" textlink="">
        <xdr:nvSpPr>
          <xdr:cNvPr id="337" name="Rectangle 336">
            <a:extLst>
              <a:ext uri="{FF2B5EF4-FFF2-40B4-BE49-F238E27FC236}">
                <a16:creationId xmlns:a16="http://schemas.microsoft.com/office/drawing/2014/main" id="{00000000-0008-0000-0000-000051010000}"/>
              </a:ext>
            </a:extLst>
          </xdr:cNvPr>
          <xdr:cNvSpPr/>
        </xdr:nvSpPr>
        <xdr:spPr>
          <a:xfrm>
            <a:off x="8662988" y="11710988"/>
            <a:ext cx="804863" cy="852489"/>
          </a:xfrm>
          <a:prstGeom prst="rect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343" name="Straight Connector 342">
            <a:extLst>
              <a:ext uri="{FF2B5EF4-FFF2-40B4-BE49-F238E27FC236}">
                <a16:creationId xmlns:a16="http://schemas.microsoft.com/office/drawing/2014/main" id="{00000000-0008-0000-0000-000057010000}"/>
              </a:ext>
            </a:extLst>
          </xdr:cNvPr>
          <xdr:cNvCxnSpPr/>
        </xdr:nvCxnSpPr>
        <xdr:spPr>
          <a:xfrm>
            <a:off x="9372600" y="11710988"/>
            <a:ext cx="0" cy="852487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cxnSp macro="">
        <xdr:nvCxnSpPr>
          <xdr:cNvPr id="346" name="Straight Connector 345">
            <a:extLst>
              <a:ext uri="{FF2B5EF4-FFF2-40B4-BE49-F238E27FC236}">
                <a16:creationId xmlns:a16="http://schemas.microsoft.com/office/drawing/2014/main" id="{00000000-0008-0000-0000-00005A010000}"/>
              </a:ext>
            </a:extLst>
          </xdr:cNvPr>
          <xdr:cNvCxnSpPr/>
        </xdr:nvCxnSpPr>
        <xdr:spPr>
          <a:xfrm>
            <a:off x="8639175" y="11801475"/>
            <a:ext cx="0" cy="709613"/>
          </a:xfrm>
          <a:prstGeom prst="line">
            <a:avLst/>
          </a:prstGeom>
          <a:noFill/>
          <a:ln w="22225" cap="flat" cmpd="sng" algn="ctr">
            <a:solidFill>
              <a:schemeClr val="bg1">
                <a:lumMod val="50000"/>
              </a:schemeClr>
            </a:solidFill>
            <a:prstDash val="solid"/>
            <a:miter lim="800000"/>
          </a:ln>
          <a:effectLst/>
        </xdr:spPr>
      </xdr:cxnSp>
      <xdr:sp macro="" textlink="">
        <xdr:nvSpPr>
          <xdr:cNvPr id="70" name="Oval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9088437" y="11848589"/>
            <a:ext cx="212725" cy="219587"/>
          </a:xfrm>
          <a:prstGeom prst="ellips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18" name="Oval 417">
            <a:extLst>
              <a:ext uri="{FF2B5EF4-FFF2-40B4-BE49-F238E27FC236}">
                <a16:creationId xmlns:a16="http://schemas.microsoft.com/office/drawing/2014/main" id="{00000000-0008-0000-0000-0000A2010000}"/>
              </a:ext>
            </a:extLst>
          </xdr:cNvPr>
          <xdr:cNvSpPr/>
        </xdr:nvSpPr>
        <xdr:spPr>
          <a:xfrm>
            <a:off x="8783637" y="11866563"/>
            <a:ext cx="203200" cy="184662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419" name="Oval 418">
            <a:extLst>
              <a:ext uri="{FF2B5EF4-FFF2-40B4-BE49-F238E27FC236}">
                <a16:creationId xmlns:a16="http://schemas.microsoft.com/office/drawing/2014/main" id="{00000000-0008-0000-0000-0000A3010000}"/>
              </a:ext>
            </a:extLst>
          </xdr:cNvPr>
          <xdr:cNvSpPr/>
        </xdr:nvSpPr>
        <xdr:spPr>
          <a:xfrm>
            <a:off x="8763000" y="12231688"/>
            <a:ext cx="241300" cy="219587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420" name="Oval 419">
            <a:extLst>
              <a:ext uri="{FF2B5EF4-FFF2-40B4-BE49-F238E27FC236}">
                <a16:creationId xmlns:a16="http://schemas.microsoft.com/office/drawing/2014/main" id="{00000000-0008-0000-0000-0000A4010000}"/>
              </a:ext>
            </a:extLst>
          </xdr:cNvPr>
          <xdr:cNvSpPr/>
        </xdr:nvSpPr>
        <xdr:spPr>
          <a:xfrm>
            <a:off x="9101138" y="12249150"/>
            <a:ext cx="174625" cy="184662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421" name="Straight Connector 420">
            <a:extLst>
              <a:ext uri="{FF2B5EF4-FFF2-40B4-BE49-F238E27FC236}">
                <a16:creationId xmlns:a16="http://schemas.microsoft.com/office/drawing/2014/main" id="{00000000-0008-0000-0000-0000A5010000}"/>
              </a:ext>
            </a:extLst>
          </xdr:cNvPr>
          <xdr:cNvCxnSpPr/>
        </xdr:nvCxnSpPr>
        <xdr:spPr>
          <a:xfrm>
            <a:off x="8701088" y="11715750"/>
            <a:ext cx="0" cy="84772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16</xdr:col>
      <xdr:colOff>495300</xdr:colOff>
      <xdr:row>81</xdr:row>
      <xdr:rowOff>119063</xdr:rowOff>
    </xdr:from>
    <xdr:to>
      <xdr:col>19</xdr:col>
      <xdr:colOff>90488</xdr:colOff>
      <xdr:row>84</xdr:row>
      <xdr:rowOff>147638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7172325" y="16406813"/>
          <a:ext cx="681038" cy="600075"/>
          <a:chOff x="7062787" y="11601451"/>
          <a:chExt cx="766763" cy="514350"/>
        </a:xfrm>
      </xdr:grpSpPr>
      <xdr:sp macro="" textlink="">
        <xdr:nvSpPr>
          <xdr:cNvPr id="81" name="Rounded Rectangl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7062787" y="11601451"/>
            <a:ext cx="766763" cy="514350"/>
          </a:xfrm>
          <a:prstGeom prst="roundRect">
            <a:avLst/>
          </a:prstGeom>
          <a:pattFill prst="pct30">
            <a:fgClr>
              <a:schemeClr val="bg1">
                <a:lumMod val="85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23" name="Rounded Rectangle 422">
            <a:extLst>
              <a:ext uri="{FF2B5EF4-FFF2-40B4-BE49-F238E27FC236}">
                <a16:creationId xmlns:a16="http://schemas.microsoft.com/office/drawing/2014/main" id="{00000000-0008-0000-0000-0000A7010000}"/>
              </a:ext>
            </a:extLst>
          </xdr:cNvPr>
          <xdr:cNvSpPr/>
        </xdr:nvSpPr>
        <xdr:spPr>
          <a:xfrm>
            <a:off x="7096126" y="11639550"/>
            <a:ext cx="695324" cy="433388"/>
          </a:xfrm>
          <a:prstGeom prst="roundRect">
            <a:avLst/>
          </a:prstGeom>
          <a:pattFill prst="pct30">
            <a:fgClr>
              <a:schemeClr val="bg1">
                <a:lumMod val="85000"/>
              </a:schemeClr>
            </a:fgClr>
            <a:bgClr>
              <a:schemeClr val="bg1"/>
            </a:bgClr>
          </a:patt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426" name="Oval 425">
            <a:extLst>
              <a:ext uri="{FF2B5EF4-FFF2-40B4-BE49-F238E27FC236}">
                <a16:creationId xmlns:a16="http://schemas.microsoft.com/office/drawing/2014/main" id="{00000000-0008-0000-0000-0000AA010000}"/>
              </a:ext>
            </a:extLst>
          </xdr:cNvPr>
          <xdr:cNvSpPr/>
        </xdr:nvSpPr>
        <xdr:spPr>
          <a:xfrm>
            <a:off x="7386638" y="11898878"/>
            <a:ext cx="109538" cy="115834"/>
          </a:xfrm>
          <a:prstGeom prst="ellipse">
            <a:avLst/>
          </a:prstGeom>
          <a:solidFill>
            <a:schemeClr val="bg1">
              <a:lumMod val="85000"/>
            </a:scheme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442911</xdr:colOff>
      <xdr:row>76</xdr:row>
      <xdr:rowOff>114300</xdr:rowOff>
    </xdr:from>
    <xdr:to>
      <xdr:col>19</xdr:col>
      <xdr:colOff>133349</xdr:colOff>
      <xdr:row>81</xdr:row>
      <xdr:rowOff>52387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7443786" y="11753850"/>
          <a:ext cx="862013" cy="747712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161926</xdr:colOff>
      <xdr:row>68</xdr:row>
      <xdr:rowOff>44450</xdr:rowOff>
    </xdr:from>
    <xdr:to>
      <xdr:col>21</xdr:col>
      <xdr:colOff>479425</xdr:colOff>
      <xdr:row>73</xdr:row>
      <xdr:rowOff>44450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/>
      </xdr:nvCxnSpPr>
      <xdr:spPr>
        <a:xfrm flipH="1" flipV="1">
          <a:off x="8724901" y="10388600"/>
          <a:ext cx="708024" cy="809625"/>
        </a:xfrm>
        <a:prstGeom prst="line">
          <a:avLst/>
        </a:prstGeom>
        <a:noFill/>
        <a:ln w="22225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16</xdr:col>
      <xdr:colOff>431800</xdr:colOff>
      <xdr:row>81</xdr:row>
      <xdr:rowOff>66675</xdr:rowOff>
    </xdr:from>
    <xdr:to>
      <xdr:col>20</xdr:col>
      <xdr:colOff>42862</xdr:colOff>
      <xdr:row>85</xdr:row>
      <xdr:rowOff>85724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7108825" y="16354425"/>
          <a:ext cx="1058862" cy="781049"/>
          <a:chOff x="7446963" y="12968288"/>
          <a:chExt cx="1173162" cy="666749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7753350" y="13324521"/>
            <a:ext cx="285750" cy="310516"/>
            <a:chOff x="7753350" y="13324521"/>
            <a:chExt cx="285750" cy="310516"/>
          </a:xfrm>
        </xdr:grpSpPr>
        <xdr:sp macro="" textlink="">
          <xdr:nvSpPr>
            <xdr:cNvPr id="424" name="Rounded Rectangle 423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SpPr/>
          </xdr:nvSpPr>
          <xdr:spPr>
            <a:xfrm>
              <a:off x="7753350" y="13563601"/>
              <a:ext cx="285750" cy="71436"/>
            </a:xfrm>
            <a:prstGeom prst="roundRect">
              <a:avLst/>
            </a:prstGeom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425" name="Rounded Rectangle 424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SpPr/>
          </xdr:nvSpPr>
          <xdr:spPr>
            <a:xfrm rot="17787206" flipV="1">
              <a:off x="7810501" y="13454061"/>
              <a:ext cx="304800" cy="45719"/>
            </a:xfrm>
            <a:prstGeom prst="roundRect">
              <a:avLst/>
            </a:prstGeom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2" name="8-Point Star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>
            <a:xfrm>
              <a:off x="7783512" y="13570268"/>
              <a:ext cx="46038" cy="45719"/>
            </a:xfrm>
            <a:prstGeom prst="star8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28" name="8-Point Star 427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SpPr/>
          </xdr:nvSpPr>
          <xdr:spPr>
            <a:xfrm>
              <a:off x="7958138" y="13573125"/>
              <a:ext cx="45719" cy="45719"/>
            </a:xfrm>
            <a:prstGeom prst="star8">
              <a:avLst/>
            </a:prstGeom>
            <a:solidFill>
              <a:sysClr val="window" lastClr="FFFFFF"/>
            </a:solid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cxnSp macro="">
        <xdr:nvCxnSpPr>
          <xdr:cNvPr id="438" name="Straight Connector 437">
            <a:extLst>
              <a:ext uri="{FF2B5EF4-FFF2-40B4-BE49-F238E27FC236}">
                <a16:creationId xmlns:a16="http://schemas.microsoft.com/office/drawing/2014/main" id="{00000000-0008-0000-0000-0000B6010000}"/>
              </a:ext>
            </a:extLst>
          </xdr:cNvPr>
          <xdr:cNvCxnSpPr/>
        </xdr:nvCxnSpPr>
        <xdr:spPr>
          <a:xfrm flipV="1">
            <a:off x="7446963" y="12971464"/>
            <a:ext cx="873125" cy="660399"/>
          </a:xfrm>
          <a:prstGeom prst="line">
            <a:avLst/>
          </a:prstGeom>
          <a:noFill/>
          <a:ln w="22225" cap="flat" cmpd="sng" algn="ctr">
            <a:solidFill>
              <a:srgbClr val="FF0000"/>
            </a:solidFill>
            <a:prstDash val="solid"/>
            <a:miter lim="800000"/>
          </a:ln>
          <a:effectLst/>
        </xdr:spPr>
      </xdr:cxnSp>
      <xdr:cxnSp macro="">
        <xdr:nvCxnSpPr>
          <xdr:cNvPr id="440" name="Straight Connector 439">
            <a:extLst>
              <a:ext uri="{FF2B5EF4-FFF2-40B4-BE49-F238E27FC236}">
                <a16:creationId xmlns:a16="http://schemas.microsoft.com/office/drawing/2014/main" id="{00000000-0008-0000-0000-0000B8010000}"/>
              </a:ext>
            </a:extLst>
          </xdr:cNvPr>
          <xdr:cNvCxnSpPr/>
        </xdr:nvCxnSpPr>
        <xdr:spPr>
          <a:xfrm>
            <a:off x="7462838" y="12968288"/>
            <a:ext cx="869950" cy="654050"/>
          </a:xfrm>
          <a:prstGeom prst="line">
            <a:avLst/>
          </a:prstGeom>
          <a:noFill/>
          <a:ln w="22225" cap="flat" cmpd="sng" algn="ctr">
            <a:solidFill>
              <a:srgbClr val="FF0000"/>
            </a:solidFill>
            <a:prstDash val="solid"/>
            <a:miter lim="800000"/>
          </a:ln>
          <a:effectLst/>
        </xdr:spPr>
      </xdr:cxn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/>
        </xdr:nvSpPr>
        <xdr:spPr>
          <a:xfrm>
            <a:off x="7500938" y="13134975"/>
            <a:ext cx="1119187" cy="252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SB33-rem</a:t>
            </a:r>
          </a:p>
        </xdr:txBody>
      </xdr:sp>
    </xdr:grpSp>
    <xdr:clientData/>
  </xdr:twoCellAnchor>
  <xdr:twoCellAnchor>
    <xdr:from>
      <xdr:col>18</xdr:col>
      <xdr:colOff>28579</xdr:colOff>
      <xdr:row>66</xdr:row>
      <xdr:rowOff>42863</xdr:rowOff>
    </xdr:from>
    <xdr:to>
      <xdr:col>21</xdr:col>
      <xdr:colOff>504825</xdr:colOff>
      <xdr:row>75</xdr:row>
      <xdr:rowOff>38104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429504" y="13473113"/>
          <a:ext cx="1562096" cy="1709741"/>
          <a:chOff x="7820029" y="10534650"/>
          <a:chExt cx="1647821" cy="1452566"/>
        </a:xfrm>
      </xdr:grpSpPr>
      <xdr:sp macro="" textlink="">
        <xdr:nvSpPr>
          <xdr:cNvPr id="429" name="Rectangle 428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SpPr/>
        </xdr:nvSpPr>
        <xdr:spPr>
          <a:xfrm rot="16200000">
            <a:off x="7870034" y="10813257"/>
            <a:ext cx="800100" cy="900109"/>
          </a:xfrm>
          <a:prstGeom prst="rect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434" name="Straight Connector 433">
            <a:extLst>
              <a:ext uri="{FF2B5EF4-FFF2-40B4-BE49-F238E27FC236}">
                <a16:creationId xmlns:a16="http://schemas.microsoft.com/office/drawing/2014/main" id="{00000000-0008-0000-0000-0000B2010000}"/>
              </a:ext>
            </a:extLst>
          </xdr:cNvPr>
          <xdr:cNvCxnSpPr/>
        </xdr:nvCxnSpPr>
        <xdr:spPr>
          <a:xfrm>
            <a:off x="8724900" y="10820400"/>
            <a:ext cx="742950" cy="0"/>
          </a:xfrm>
          <a:prstGeom prst="line">
            <a:avLst/>
          </a:prstGeom>
          <a:noFill/>
          <a:ln w="6350" cap="flat" cmpd="sng" algn="ctr">
            <a:solidFill>
              <a:schemeClr val="tx1"/>
            </a:solidFill>
            <a:prstDash val="dash"/>
            <a:miter lim="800000"/>
          </a:ln>
          <a:effectLst/>
        </xdr:spPr>
      </xdr:cxnSp>
      <xdr:cxnSp macro="">
        <xdr:nvCxnSpPr>
          <xdr:cNvPr id="435" name="Straight Connector 434">
            <a:extLst>
              <a:ext uri="{FF2B5EF4-FFF2-40B4-BE49-F238E27FC236}">
                <a16:creationId xmlns:a16="http://schemas.microsoft.com/office/drawing/2014/main" id="{00000000-0008-0000-0000-0000B3010000}"/>
              </a:ext>
            </a:extLst>
          </xdr:cNvPr>
          <xdr:cNvCxnSpPr/>
        </xdr:nvCxnSpPr>
        <xdr:spPr>
          <a:xfrm>
            <a:off x="8724900" y="11687175"/>
            <a:ext cx="742950" cy="0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cxnSp macro="">
        <xdr:nvCxnSpPr>
          <xdr:cNvPr id="104" name="Straight Connector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/>
        </xdr:nvCxnSpPr>
        <xdr:spPr>
          <a:xfrm flipV="1">
            <a:off x="8737600" y="10847387"/>
            <a:ext cx="708025" cy="8096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3" name="TextBox 432">
            <a:extLst>
              <a:ext uri="{FF2B5EF4-FFF2-40B4-BE49-F238E27FC236}">
                <a16:creationId xmlns:a16="http://schemas.microsoft.com/office/drawing/2014/main" id="{00000000-0008-0000-0000-0000B1010000}"/>
              </a:ext>
            </a:extLst>
          </xdr:cNvPr>
          <xdr:cNvSpPr txBox="1"/>
        </xdr:nvSpPr>
        <xdr:spPr>
          <a:xfrm rot="5400000">
            <a:off x="8586788" y="11325228"/>
            <a:ext cx="1071562" cy="25241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B33-rem</a:t>
            </a: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/>
        </xdr:nvSpPr>
        <xdr:spPr>
          <a:xfrm rot="5400000" flipV="1">
            <a:off x="8648220" y="10640855"/>
            <a:ext cx="258129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14</xdr:col>
      <xdr:colOff>23814</xdr:colOff>
      <xdr:row>76</xdr:row>
      <xdr:rowOff>85725</xdr:rowOff>
    </xdr:from>
    <xdr:to>
      <xdr:col>21</xdr:col>
      <xdr:colOff>504826</xdr:colOff>
      <xdr:row>85</xdr:row>
      <xdr:rowOff>104777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748339" y="15420975"/>
          <a:ext cx="3243262" cy="1733552"/>
          <a:chOff x="6015039" y="12192000"/>
          <a:chExt cx="3452812" cy="1476377"/>
        </a:xfrm>
      </xdr:grpSpPr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>
            <a:off x="7019925" y="12968287"/>
            <a:ext cx="1695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CxnSpPr/>
        </xdr:nvCxnSpPr>
        <xdr:spPr>
          <a:xfrm>
            <a:off x="9467851" y="12192000"/>
            <a:ext cx="0" cy="147637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00000000-0008-0000-0000-00004A010000}"/>
              </a:ext>
            </a:extLst>
          </xdr:cNvPr>
          <xdr:cNvCxnSpPr/>
        </xdr:nvCxnSpPr>
        <xdr:spPr>
          <a:xfrm>
            <a:off x="8715376" y="12557125"/>
            <a:ext cx="0" cy="40322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6015039" y="12720955"/>
            <a:ext cx="1001713" cy="942658"/>
            <a:chOff x="6015039" y="12720955"/>
            <a:chExt cx="1001713" cy="942658"/>
          </a:xfrm>
        </xdr:grpSpPr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>
              <a:off x="6015039" y="12773025"/>
              <a:ext cx="1001713" cy="890588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340" name="Straight Connector 339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CxnSpPr/>
          </xdr:nvCxnSpPr>
          <xdr:spPr>
            <a:xfrm>
              <a:off x="6024563" y="12873037"/>
              <a:ext cx="990601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  <xdr:sp macro="" textlink="">
          <xdr:nvSpPr>
            <xdr:cNvPr id="66" name="Rectangl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>
            <a:xfrm>
              <a:off x="6854825" y="12720955"/>
              <a:ext cx="50800" cy="45719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cxnSp macro="">
        <xdr:nvCxnSpPr>
          <xdr:cNvPr id="436" name="Straight Connector 435">
            <a:extLst>
              <a:ext uri="{FF2B5EF4-FFF2-40B4-BE49-F238E27FC236}">
                <a16:creationId xmlns:a16="http://schemas.microsoft.com/office/drawing/2014/main" id="{00000000-0008-0000-0000-0000B4010000}"/>
              </a:ext>
            </a:extLst>
          </xdr:cNvPr>
          <xdr:cNvCxnSpPr/>
        </xdr:nvCxnSpPr>
        <xdr:spPr>
          <a:xfrm>
            <a:off x="7405688" y="12977813"/>
            <a:ext cx="0" cy="685799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cxnSp macro="">
        <xdr:nvCxnSpPr>
          <xdr:cNvPr id="437" name="Straight Connector 436">
            <a:extLst>
              <a:ext uri="{FF2B5EF4-FFF2-40B4-BE49-F238E27FC236}">
                <a16:creationId xmlns:a16="http://schemas.microsoft.com/office/drawing/2014/main" id="{00000000-0008-0000-0000-0000B5010000}"/>
              </a:ext>
            </a:extLst>
          </xdr:cNvPr>
          <xdr:cNvCxnSpPr/>
        </xdr:nvCxnSpPr>
        <xdr:spPr>
          <a:xfrm>
            <a:off x="8367712" y="12973050"/>
            <a:ext cx="0" cy="685799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/>
        </xdr:nvSpPr>
        <xdr:spPr>
          <a:xfrm flipV="1">
            <a:off x="7024689" y="13025436"/>
            <a:ext cx="417512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/>
        </xdr:nvSpPr>
        <xdr:spPr>
          <a:xfrm flipV="1">
            <a:off x="8324850" y="13030198"/>
            <a:ext cx="395288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/>
        </xdr:nvSpPr>
        <xdr:spPr>
          <a:xfrm rot="5400000" flipV="1">
            <a:off x="8601076" y="12744454"/>
            <a:ext cx="391479" cy="4666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8715375" y="12968289"/>
            <a:ext cx="752475" cy="700088"/>
          </a:xfrm>
          <a:prstGeom prst="rect">
            <a:avLst/>
          </a:prstGeom>
          <a:noFill/>
          <a:ln w="6350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20</xdr:col>
      <xdr:colOff>128588</xdr:colOff>
      <xdr:row>81</xdr:row>
      <xdr:rowOff>133350</xdr:rowOff>
    </xdr:from>
    <xdr:to>
      <xdr:col>21</xdr:col>
      <xdr:colOff>566737</xdr:colOff>
      <xdr:row>85</xdr:row>
      <xdr:rowOff>38100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110538" y="12915900"/>
          <a:ext cx="80009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Garamond" panose="02020404030301010803" pitchFamily="18" charset="0"/>
            </a:rPr>
            <a:t>No Accessible storage inside if this is a blind corner</a:t>
          </a:r>
          <a:r>
            <a:rPr lang="en-US" sz="800" baseline="0">
              <a:latin typeface="Garamond" panose="02020404030301010803" pitchFamily="18" charset="0"/>
            </a:rPr>
            <a:t> cabinet	</a:t>
          </a:r>
          <a:endParaRPr lang="en-US" sz="800">
            <a:latin typeface="Garamond" panose="02020404030301010803" pitchFamily="18" charset="0"/>
          </a:endParaRPr>
        </a:p>
      </xdr:txBody>
    </xdr:sp>
    <xdr:clientData/>
  </xdr:twoCellAnchor>
  <xdr:twoCellAnchor editAs="oneCell">
    <xdr:from>
      <xdr:col>2</xdr:col>
      <xdr:colOff>247649</xdr:colOff>
      <xdr:row>86</xdr:row>
      <xdr:rowOff>142874</xdr:rowOff>
    </xdr:from>
    <xdr:to>
      <xdr:col>4</xdr:col>
      <xdr:colOff>9524</xdr:colOff>
      <xdr:row>88</xdr:row>
      <xdr:rowOff>19049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49" y="13592174"/>
          <a:ext cx="295275" cy="257175"/>
        </a:xfrm>
        <a:prstGeom prst="rect">
          <a:avLst/>
        </a:prstGeom>
      </xdr:spPr>
    </xdr:pic>
    <xdr:clientData/>
  </xdr:twoCellAnchor>
  <xdr:twoCellAnchor>
    <xdr:from>
      <xdr:col>21</xdr:col>
      <xdr:colOff>504825</xdr:colOff>
      <xdr:row>60</xdr:row>
      <xdr:rowOff>38100</xdr:rowOff>
    </xdr:from>
    <xdr:to>
      <xdr:col>21</xdr:col>
      <xdr:colOff>504825</xdr:colOff>
      <xdr:row>73</xdr:row>
      <xdr:rowOff>119063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9458325" y="9086850"/>
          <a:ext cx="0" cy="2185988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238125</xdr:colOff>
      <xdr:row>60</xdr:row>
      <xdr:rowOff>38100</xdr:rowOff>
    </xdr:from>
    <xdr:to>
      <xdr:col>21</xdr:col>
      <xdr:colOff>504825</xdr:colOff>
      <xdr:row>60</xdr:row>
      <xdr:rowOff>38100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/>
      </xdr:nvCxnSpPr>
      <xdr:spPr>
        <a:xfrm>
          <a:off x="6219825" y="9086850"/>
          <a:ext cx="32385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233362</xdr:colOff>
      <xdr:row>60</xdr:row>
      <xdr:rowOff>38100</xdr:rowOff>
    </xdr:from>
    <xdr:to>
      <xdr:col>14</xdr:col>
      <xdr:colOff>233362</xdr:colOff>
      <xdr:row>66</xdr:row>
      <xdr:rowOff>19050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/>
      </xdr:nvCxnSpPr>
      <xdr:spPr>
        <a:xfrm>
          <a:off x="6215062" y="9086850"/>
          <a:ext cx="0" cy="95250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238125</xdr:colOff>
      <xdr:row>61</xdr:row>
      <xdr:rowOff>114300</xdr:rowOff>
    </xdr:from>
    <xdr:to>
      <xdr:col>21</xdr:col>
      <xdr:colOff>504825</xdr:colOff>
      <xdr:row>61</xdr:row>
      <xdr:rowOff>114300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CxnSpPr/>
      </xdr:nvCxnSpPr>
      <xdr:spPr>
        <a:xfrm>
          <a:off x="6219825" y="9324975"/>
          <a:ext cx="32385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196850</xdr:colOff>
      <xdr:row>61</xdr:row>
      <xdr:rowOff>116681</xdr:rowOff>
    </xdr:from>
    <xdr:to>
      <xdr:col>19</xdr:col>
      <xdr:colOff>196850</xdr:colOff>
      <xdr:row>66</xdr:row>
      <xdr:rowOff>16668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CxnSpPr/>
      </xdr:nvCxnSpPr>
      <xdr:spPr>
        <a:xfrm>
          <a:off x="8369300" y="9327356"/>
          <a:ext cx="0" cy="709612"/>
        </a:xfrm>
        <a:prstGeom prst="line">
          <a:avLst/>
        </a:prstGeom>
        <a:noFill/>
        <a:ln w="6350" cap="flat" cmpd="sng" algn="ctr">
          <a:solidFill>
            <a:schemeClr val="accent4">
              <a:lumMod val="75000"/>
            </a:schemeClr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233362</xdr:colOff>
      <xdr:row>62</xdr:row>
      <xdr:rowOff>157163</xdr:rowOff>
    </xdr:from>
    <xdr:to>
      <xdr:col>21</xdr:col>
      <xdr:colOff>285749</xdr:colOff>
      <xdr:row>67</xdr:row>
      <xdr:rowOff>123825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8405812" y="9529763"/>
          <a:ext cx="833437" cy="776287"/>
        </a:xfrm>
        <a:prstGeom prst="ellipse">
          <a:avLst/>
        </a:prstGeom>
        <a:pattFill prst="pct30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152400</xdr:colOff>
      <xdr:row>67</xdr:row>
      <xdr:rowOff>149225</xdr:rowOff>
    </xdr:from>
    <xdr:to>
      <xdr:col>21</xdr:col>
      <xdr:colOff>504825</xdr:colOff>
      <xdr:row>67</xdr:row>
      <xdr:rowOff>149225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CxnSpPr/>
      </xdr:nvCxnSpPr>
      <xdr:spPr>
        <a:xfrm>
          <a:off x="8715375" y="10331450"/>
          <a:ext cx="742950" cy="0"/>
        </a:xfrm>
        <a:prstGeom prst="line">
          <a:avLst/>
        </a:prstGeom>
        <a:noFill/>
        <a:ln w="6350" cap="flat" cmpd="sng" algn="ctr">
          <a:solidFill>
            <a:schemeClr val="accent4">
              <a:lumMod val="75000"/>
            </a:schemeClr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226218</xdr:colOff>
      <xdr:row>66</xdr:row>
      <xdr:rowOff>24608</xdr:rowOff>
    </xdr:from>
    <xdr:to>
      <xdr:col>20</xdr:col>
      <xdr:colOff>127794</xdr:colOff>
      <xdr:row>67</xdr:row>
      <xdr:rowOff>126207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989093" y="13454858"/>
          <a:ext cx="263526" cy="292099"/>
          <a:chOff x="7586662" y="9811545"/>
          <a:chExt cx="263526" cy="263524"/>
        </a:xfrm>
      </xdr:grpSpPr>
      <xdr:cxnSp macro="">
        <xdr:nvCxnSpPr>
          <xdr:cNvPr id="124" name="Straight Connector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CxnSpPr/>
        </xdr:nvCxnSpPr>
        <xdr:spPr>
          <a:xfrm>
            <a:off x="7850188" y="9811545"/>
            <a:ext cx="0" cy="263524"/>
          </a:xfrm>
          <a:prstGeom prst="line">
            <a:avLst/>
          </a:prstGeom>
          <a:ln w="22225">
            <a:solidFill>
              <a:schemeClr val="accent4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3" name="Straight Connector 442">
            <a:extLst>
              <a:ext uri="{FF2B5EF4-FFF2-40B4-BE49-F238E27FC236}">
                <a16:creationId xmlns:a16="http://schemas.microsoft.com/office/drawing/2014/main" id="{00000000-0008-0000-0000-0000BB010000}"/>
              </a:ext>
            </a:extLst>
          </xdr:cNvPr>
          <xdr:cNvCxnSpPr/>
        </xdr:nvCxnSpPr>
        <xdr:spPr>
          <a:xfrm flipV="1">
            <a:off x="7586662" y="9821864"/>
            <a:ext cx="254794" cy="792"/>
          </a:xfrm>
          <a:prstGeom prst="line">
            <a:avLst/>
          </a:prstGeom>
          <a:noFill/>
          <a:ln w="22225" cap="flat" cmpd="sng" algn="ctr">
            <a:solidFill>
              <a:schemeClr val="accent4">
                <a:lumMod val="75000"/>
              </a:schemeClr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20</xdr:col>
      <xdr:colOff>233363</xdr:colOff>
      <xdr:row>65</xdr:row>
      <xdr:rowOff>37625</xdr:rowOff>
    </xdr:from>
    <xdr:to>
      <xdr:col>20</xdr:col>
      <xdr:colOff>279082</xdr:colOff>
      <xdr:row>65</xdr:row>
      <xdr:rowOff>83344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96338" y="9896000"/>
          <a:ext cx="45719" cy="45719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526343</xdr:colOff>
      <xdr:row>63</xdr:row>
      <xdr:rowOff>149612</xdr:rowOff>
    </xdr:from>
    <xdr:to>
      <xdr:col>14</xdr:col>
      <xdr:colOff>321878</xdr:colOff>
      <xdr:row>66</xdr:row>
      <xdr:rowOff>68972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38729">
          <a:off x="5850818" y="9684137"/>
          <a:ext cx="452760" cy="405135"/>
        </a:xfrm>
        <a:prstGeom prst="rect">
          <a:avLst/>
        </a:prstGeom>
      </xdr:spPr>
    </xdr:pic>
    <xdr:clientData/>
  </xdr:twoCellAnchor>
  <xdr:twoCellAnchor>
    <xdr:from>
      <xdr:col>14</xdr:col>
      <xdr:colOff>228600</xdr:colOff>
      <xdr:row>65</xdr:row>
      <xdr:rowOff>73344</xdr:rowOff>
    </xdr:from>
    <xdr:to>
      <xdr:col>20</xdr:col>
      <xdr:colOff>114300</xdr:colOff>
      <xdr:row>65</xdr:row>
      <xdr:rowOff>119063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210300" y="9931719"/>
          <a:ext cx="2466975" cy="45719"/>
        </a:xfrm>
        <a:prstGeom prst="rect">
          <a:avLst/>
        </a:prstGeom>
        <a:pattFill prst="dotGrid">
          <a:fgClr>
            <a:schemeClr val="tx1">
              <a:lumMod val="50000"/>
              <a:lumOff val="50000"/>
            </a:schemeClr>
          </a:fgClr>
          <a:bgClr>
            <a:srgbClr val="FFFF00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133350</xdr:colOff>
      <xdr:row>33</xdr:row>
      <xdr:rowOff>171450</xdr:rowOff>
    </xdr:from>
    <xdr:to>
      <xdr:col>11</xdr:col>
      <xdr:colOff>257174</xdr:colOff>
      <xdr:row>34</xdr:row>
      <xdr:rowOff>104775</xdr:rowOff>
    </xdr:to>
    <xdr:sp macro="" textlink="">
      <xdr:nvSpPr>
        <xdr:cNvPr id="187" name="Right Arrow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4257675" y="4438650"/>
          <a:ext cx="123824" cy="123825"/>
        </a:xfrm>
        <a:prstGeom prst="rightArrow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319087</xdr:colOff>
      <xdr:row>28</xdr:row>
      <xdr:rowOff>190501</xdr:rowOff>
    </xdr:from>
    <xdr:to>
      <xdr:col>21</xdr:col>
      <xdr:colOff>123825</xdr:colOff>
      <xdr:row>29</xdr:row>
      <xdr:rowOff>190501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81962" y="6115051"/>
          <a:ext cx="528638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i="1">
              <a:latin typeface="Garamond" panose="02020404030301010803" pitchFamily="18" charset="0"/>
            </a:rPr>
            <a:t>available</a:t>
          </a: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  <xdr:twoCellAnchor>
    <xdr:from>
      <xdr:col>19</xdr:col>
      <xdr:colOff>271461</xdr:colOff>
      <xdr:row>29</xdr:row>
      <xdr:rowOff>76200</xdr:rowOff>
    </xdr:from>
    <xdr:to>
      <xdr:col>21</xdr:col>
      <xdr:colOff>104774</xdr:colOff>
      <xdr:row>30</xdr:row>
      <xdr:rowOff>76200</xdr:rowOff>
    </xdr:to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034336" y="6229350"/>
          <a:ext cx="55721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i="1">
              <a:latin typeface="Garamond" panose="02020404030301010803" pitchFamily="18" charset="0"/>
            </a:rPr>
            <a:t>reachable</a:t>
          </a: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  <xdr:twoCellAnchor>
    <xdr:from>
      <xdr:col>20</xdr:col>
      <xdr:colOff>234563</xdr:colOff>
      <xdr:row>63</xdr:row>
      <xdr:rowOff>45117</xdr:rowOff>
    </xdr:from>
    <xdr:to>
      <xdr:col>21</xdr:col>
      <xdr:colOff>125026</xdr:colOff>
      <xdr:row>66</xdr:row>
      <xdr:rowOff>24157</xdr:rowOff>
    </xdr:to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rot="2870993">
          <a:off x="8705624" y="9671556"/>
          <a:ext cx="464815" cy="2809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LS36</a:t>
          </a:r>
        </a:p>
      </xdr:txBody>
    </xdr:sp>
    <xdr:clientData/>
  </xdr:twoCellAnchor>
  <xdr:twoCellAnchor>
    <xdr:from>
      <xdr:col>19</xdr:col>
      <xdr:colOff>185739</xdr:colOff>
      <xdr:row>66</xdr:row>
      <xdr:rowOff>45244</xdr:rowOff>
    </xdr:from>
    <xdr:to>
      <xdr:col>20</xdr:col>
      <xdr:colOff>109538</xdr:colOff>
      <xdr:row>67</xdr:row>
      <xdr:rowOff>150019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358189" y="10065544"/>
          <a:ext cx="314324" cy="266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261938</xdr:colOff>
      <xdr:row>66</xdr:row>
      <xdr:rowOff>52388</xdr:rowOff>
    </xdr:from>
    <xdr:to>
      <xdr:col>20</xdr:col>
      <xdr:colOff>100013</xdr:colOff>
      <xdr:row>67</xdr:row>
      <xdr:rowOff>85725</xdr:rowOff>
    </xdr:to>
    <xdr:sp macro="" textlink="">
      <xdr:nvSpPr>
        <xdr:cNvPr id="30" name="Freefor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434388" y="10072688"/>
          <a:ext cx="228600" cy="195262"/>
        </a:xfrm>
        <a:custGeom>
          <a:avLst/>
          <a:gdLst>
            <a:gd name="connsiteX0" fmla="*/ 0 w 200025"/>
            <a:gd name="connsiteY0" fmla="*/ 0 h 195262"/>
            <a:gd name="connsiteX1" fmla="*/ 33338 w 200025"/>
            <a:gd name="connsiteY1" fmla="*/ 57150 h 195262"/>
            <a:gd name="connsiteX2" fmla="*/ 52388 w 200025"/>
            <a:gd name="connsiteY2" fmla="*/ 76200 h 195262"/>
            <a:gd name="connsiteX3" fmla="*/ 66675 w 200025"/>
            <a:gd name="connsiteY3" fmla="*/ 100012 h 195262"/>
            <a:gd name="connsiteX4" fmla="*/ 95250 w 200025"/>
            <a:gd name="connsiteY4" fmla="*/ 128587 h 195262"/>
            <a:gd name="connsiteX5" fmla="*/ 133350 w 200025"/>
            <a:gd name="connsiteY5" fmla="*/ 157162 h 195262"/>
            <a:gd name="connsiteX6" fmla="*/ 157163 w 200025"/>
            <a:gd name="connsiteY6" fmla="*/ 176212 h 195262"/>
            <a:gd name="connsiteX7" fmla="*/ 200025 w 200025"/>
            <a:gd name="connsiteY7" fmla="*/ 195262 h 195262"/>
            <a:gd name="connsiteX8" fmla="*/ 200025 w 200025"/>
            <a:gd name="connsiteY8" fmla="*/ 195262 h 195262"/>
            <a:gd name="connsiteX9" fmla="*/ 200025 w 200025"/>
            <a:gd name="connsiteY9" fmla="*/ 195262 h 1952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200025" h="195262">
              <a:moveTo>
                <a:pt x="0" y="0"/>
              </a:moveTo>
              <a:lnTo>
                <a:pt x="33338" y="57150"/>
              </a:lnTo>
              <a:lnTo>
                <a:pt x="52388" y="76200"/>
              </a:lnTo>
              <a:lnTo>
                <a:pt x="66675" y="100012"/>
              </a:lnTo>
              <a:lnTo>
                <a:pt x="95250" y="128587"/>
              </a:lnTo>
              <a:lnTo>
                <a:pt x="133350" y="157162"/>
              </a:lnTo>
              <a:lnTo>
                <a:pt x="157163" y="176212"/>
              </a:lnTo>
              <a:lnTo>
                <a:pt x="200025" y="195262"/>
              </a:lnTo>
              <a:lnTo>
                <a:pt x="200025" y="195262"/>
              </a:lnTo>
              <a:lnTo>
                <a:pt x="200025" y="195262"/>
              </a:lnTo>
            </a:path>
          </a:pathLst>
        </a:cu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201929</xdr:colOff>
      <xdr:row>66</xdr:row>
      <xdr:rowOff>20478</xdr:rowOff>
    </xdr:from>
    <xdr:to>
      <xdr:col>20</xdr:col>
      <xdr:colOff>247648</xdr:colOff>
      <xdr:row>67</xdr:row>
      <xdr:rowOff>157162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 rot="16200000" flipV="1">
          <a:off x="8638459" y="10167223"/>
          <a:ext cx="298609" cy="45719"/>
        </a:xfrm>
        <a:prstGeom prst="rect">
          <a:avLst/>
        </a:prstGeom>
        <a:pattFill prst="dotGrid">
          <a:fgClr>
            <a:sysClr val="windowText" lastClr="000000">
              <a:lumMod val="50000"/>
              <a:lumOff val="50000"/>
            </a:sysClr>
          </a:fgClr>
          <a:bgClr>
            <a:srgbClr val="FFFF00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447676</xdr:colOff>
      <xdr:row>80</xdr:row>
      <xdr:rowOff>1</xdr:rowOff>
    </xdr:from>
    <xdr:to>
      <xdr:col>19</xdr:col>
      <xdr:colOff>127000</xdr:colOff>
      <xdr:row>81</xdr:row>
      <xdr:rowOff>42864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7124701" y="16097251"/>
          <a:ext cx="765174" cy="233363"/>
          <a:chOff x="7448551" y="12287251"/>
          <a:chExt cx="850899" cy="204788"/>
        </a:xfrm>
      </xdr:grpSpPr>
      <xdr:sp macro="" textlink="">
        <xdr:nvSpPr>
          <xdr:cNvPr id="208" name="TextBox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/>
        </xdr:nvSpPr>
        <xdr:spPr>
          <a:xfrm>
            <a:off x="7727949" y="12287251"/>
            <a:ext cx="376239" cy="204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atin typeface="Garamond" panose="02020404030301010803" pitchFamily="18" charset="0"/>
              </a:rPr>
              <a:t>30"</a:t>
            </a:r>
          </a:p>
        </xdr:txBody>
      </xdr: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8035925" y="12417425"/>
            <a:ext cx="263525" cy="0"/>
          </a:xfrm>
          <a:prstGeom prst="straightConnector1">
            <a:avLst/>
          </a:prstGeom>
          <a:ln>
            <a:solidFill>
              <a:schemeClr val="tx1"/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 flipH="1">
            <a:off x="7448551" y="12414250"/>
            <a:ext cx="298449" cy="3176"/>
          </a:xfrm>
          <a:prstGeom prst="straightConnector1">
            <a:avLst/>
          </a:pr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323056</xdr:colOff>
      <xdr:row>69</xdr:row>
      <xdr:rowOff>96046</xdr:rowOff>
    </xdr:from>
    <xdr:to>
      <xdr:col>20</xdr:col>
      <xdr:colOff>137319</xdr:colOff>
      <xdr:row>71</xdr:row>
      <xdr:rowOff>148435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rot="5400000">
          <a:off x="8409780" y="10687847"/>
          <a:ext cx="376239" cy="2047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+mn-cs"/>
            </a:rPr>
            <a:t>30"</a:t>
          </a:r>
        </a:p>
      </xdr:txBody>
    </xdr:sp>
    <xdr:clientData/>
  </xdr:twoCellAnchor>
  <xdr:twoCellAnchor>
    <xdr:from>
      <xdr:col>20</xdr:col>
      <xdr:colOff>23020</xdr:colOff>
      <xdr:row>71</xdr:row>
      <xdr:rowOff>92870</xdr:rowOff>
    </xdr:from>
    <xdr:to>
      <xdr:col>20</xdr:col>
      <xdr:colOff>23020</xdr:colOff>
      <xdr:row>73</xdr:row>
      <xdr:rowOff>32545</xdr:rowOff>
    </xdr:to>
    <xdr:cxnSp macro="">
      <xdr:nvCxnSpPr>
        <xdr:cNvPr id="222" name="Straight Arrow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 rot="5400000">
          <a:off x="8454232" y="11054558"/>
          <a:ext cx="263525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headEnd type="none"/>
          <a:tailEnd type="stealth"/>
        </a:ln>
        <a:effectLst/>
      </xdr:spPr>
    </xdr:cxnSp>
    <xdr:clientData/>
  </xdr:twoCellAnchor>
  <xdr:twoCellAnchor>
    <xdr:from>
      <xdr:col>20</xdr:col>
      <xdr:colOff>22225</xdr:colOff>
      <xdr:row>68</xdr:row>
      <xdr:rowOff>50803</xdr:rowOff>
    </xdr:from>
    <xdr:to>
      <xdr:col>20</xdr:col>
      <xdr:colOff>22226</xdr:colOff>
      <xdr:row>69</xdr:row>
      <xdr:rowOff>146050</xdr:rowOff>
    </xdr:to>
    <xdr:cxnSp macro="">
      <xdr:nvCxnSpPr>
        <xdr:cNvPr id="223" name="Straight Arrow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V="1">
          <a:off x="8585200" y="10394953"/>
          <a:ext cx="1" cy="25717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stealth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561974</xdr:colOff>
      <xdr:row>3</xdr:row>
      <xdr:rowOff>84253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95AA47-85F4-44F0-B249-52B193CA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49" cy="655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38101</xdr:colOff>
      <xdr:row>59</xdr:row>
      <xdr:rowOff>19050</xdr:rowOff>
    </xdr:from>
    <xdr:to>
      <xdr:col>19</xdr:col>
      <xdr:colOff>23814</xdr:colOff>
      <xdr:row>60</xdr:row>
      <xdr:rowOff>133349</xdr:rowOff>
    </xdr:to>
    <xdr:grpSp>
      <xdr:nvGrpSpPr>
        <xdr:cNvPr id="207" name="Group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GrpSpPr/>
      </xdr:nvGrpSpPr>
      <xdr:grpSpPr>
        <a:xfrm>
          <a:off x="7334251" y="12115800"/>
          <a:ext cx="452438" cy="304799"/>
          <a:chOff x="5172075" y="9072563"/>
          <a:chExt cx="361950" cy="214312"/>
        </a:xfrm>
      </xdr:grpSpPr>
      <xdr:sp macro="" textlink="">
        <xdr:nvSpPr>
          <xdr:cNvPr id="213" name="Block Arc 212">
            <a:extLst>
              <a:ext uri="{FF2B5EF4-FFF2-40B4-BE49-F238E27FC236}">
                <a16:creationId xmlns:a16="http://schemas.microsoft.com/office/drawing/2014/main" id="{00000000-0008-0000-0100-0000D5000000}"/>
              </a:ext>
            </a:extLst>
          </xdr:cNvPr>
          <xdr:cNvSpPr/>
        </xdr:nvSpPr>
        <xdr:spPr>
          <a:xfrm>
            <a:off x="5172075" y="9072563"/>
            <a:ext cx="361950" cy="180975"/>
          </a:xfrm>
          <a:prstGeom prst="blockArc">
            <a:avLst/>
          </a:prstGeom>
          <a:pattFill prst="pct25">
            <a:fgClr>
              <a:srgbClr val="5B9BD5"/>
            </a:fgClr>
            <a:bgClr>
              <a:sysClr val="window" lastClr="FFFFFF"/>
            </a:bgClr>
          </a:pattFill>
          <a:ln w="9525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214" name="Oval 213">
            <a:extLst>
              <a:ext uri="{FF2B5EF4-FFF2-40B4-BE49-F238E27FC236}">
                <a16:creationId xmlns:a16="http://schemas.microsoft.com/office/drawing/2014/main" id="{00000000-0008-0000-0100-0000D6000000}"/>
              </a:ext>
            </a:extLst>
          </xdr:cNvPr>
          <xdr:cNvSpPr/>
        </xdr:nvSpPr>
        <xdr:spPr>
          <a:xfrm>
            <a:off x="5186363" y="9120187"/>
            <a:ext cx="328612" cy="166688"/>
          </a:xfrm>
          <a:prstGeom prst="ellipse">
            <a:avLst/>
          </a:prstGeom>
          <a:pattFill prst="pct25">
            <a:fgClr>
              <a:srgbClr val="5B9BD5"/>
            </a:fgClr>
            <a:bgClr>
              <a:sysClr val="window" lastClr="FFFFFF"/>
            </a:bgClr>
          </a:pattFill>
          <a:ln w="635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338138</xdr:colOff>
      <xdr:row>59</xdr:row>
      <xdr:rowOff>19050</xdr:rowOff>
    </xdr:from>
    <xdr:to>
      <xdr:col>16</xdr:col>
      <xdr:colOff>219076</xdr:colOff>
      <xdr:row>60</xdr:row>
      <xdr:rowOff>133349</xdr:rowOff>
    </xdr:to>
    <xdr:grpSp>
      <xdr:nvGrpSpPr>
        <xdr:cNvPr id="208" name="Group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GrpSpPr/>
      </xdr:nvGrpSpPr>
      <xdr:grpSpPr>
        <a:xfrm>
          <a:off x="6443663" y="12115800"/>
          <a:ext cx="452438" cy="304799"/>
          <a:chOff x="5172075" y="9072563"/>
          <a:chExt cx="361950" cy="214312"/>
        </a:xfrm>
      </xdr:grpSpPr>
      <xdr:sp macro="" textlink="">
        <xdr:nvSpPr>
          <xdr:cNvPr id="211" name="Block Arc 210">
            <a:extLst>
              <a:ext uri="{FF2B5EF4-FFF2-40B4-BE49-F238E27FC236}">
                <a16:creationId xmlns:a16="http://schemas.microsoft.com/office/drawing/2014/main" id="{00000000-0008-0000-0100-0000D3000000}"/>
              </a:ext>
            </a:extLst>
          </xdr:cNvPr>
          <xdr:cNvSpPr/>
        </xdr:nvSpPr>
        <xdr:spPr>
          <a:xfrm>
            <a:off x="5172075" y="9072563"/>
            <a:ext cx="361950" cy="180975"/>
          </a:xfrm>
          <a:prstGeom prst="blockArc">
            <a:avLst/>
          </a:prstGeom>
          <a:pattFill prst="pct25">
            <a:fgClr>
              <a:srgbClr val="5B9BD5"/>
            </a:fgClr>
            <a:bgClr>
              <a:sysClr val="window" lastClr="FFFFFF"/>
            </a:bgClr>
          </a:pattFill>
          <a:ln w="9525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212" name="Oval 211">
            <a:extLst>
              <a:ext uri="{FF2B5EF4-FFF2-40B4-BE49-F238E27FC236}">
                <a16:creationId xmlns:a16="http://schemas.microsoft.com/office/drawing/2014/main" id="{00000000-0008-0000-0100-0000D4000000}"/>
              </a:ext>
            </a:extLst>
          </xdr:cNvPr>
          <xdr:cNvSpPr/>
        </xdr:nvSpPr>
        <xdr:spPr>
          <a:xfrm>
            <a:off x="5186363" y="9120187"/>
            <a:ext cx="328612" cy="166688"/>
          </a:xfrm>
          <a:prstGeom prst="ellipse">
            <a:avLst/>
          </a:prstGeom>
          <a:pattFill prst="pct25">
            <a:fgClr>
              <a:srgbClr val="5B9BD5"/>
            </a:fgClr>
            <a:bgClr>
              <a:sysClr val="window" lastClr="FFFFFF"/>
            </a:bgClr>
          </a:pattFill>
          <a:ln w="635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16</xdr:col>
      <xdr:colOff>292755</xdr:colOff>
      <xdr:row>75</xdr:row>
      <xdr:rowOff>30134</xdr:rowOff>
    </xdr:from>
    <xdr:to>
      <xdr:col>20</xdr:col>
      <xdr:colOff>214627</xdr:colOff>
      <xdr:row>79</xdr:row>
      <xdr:rowOff>189893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8399711">
          <a:off x="7574736" y="11417153"/>
          <a:ext cx="921759" cy="1483972"/>
        </a:xfrm>
        <a:prstGeom prst="rect">
          <a:avLst/>
        </a:prstGeom>
      </xdr:spPr>
    </xdr:pic>
    <xdr:clientData/>
  </xdr:twoCellAnchor>
  <xdr:twoCellAnchor>
    <xdr:from>
      <xdr:col>0</xdr:col>
      <xdr:colOff>4763</xdr:colOff>
      <xdr:row>63</xdr:row>
      <xdr:rowOff>104775</xdr:rowOff>
    </xdr:from>
    <xdr:to>
      <xdr:col>0</xdr:col>
      <xdr:colOff>95250</xdr:colOff>
      <xdr:row>84</xdr:row>
      <xdr:rowOff>157161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63" y="9829800"/>
          <a:ext cx="90487" cy="345281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90488</xdr:colOff>
      <xdr:row>49</xdr:row>
      <xdr:rowOff>133349</xdr:rowOff>
    </xdr:from>
    <xdr:to>
      <xdr:col>12</xdr:col>
      <xdr:colOff>361954</xdr:colOff>
      <xdr:row>60</xdr:row>
      <xdr:rowOff>104775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024188" y="10325099"/>
          <a:ext cx="1947866" cy="2066926"/>
          <a:chOff x="760731" y="10233284"/>
          <a:chExt cx="2372777" cy="2149216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999219" y="10460036"/>
            <a:ext cx="1897984" cy="1914526"/>
            <a:chOff x="675369" y="10491786"/>
            <a:chExt cx="1897984" cy="1914526"/>
          </a:xfrm>
        </xdr:grpSpPr>
        <xdr:sp macro="" textlink="">
          <xdr:nvSpPr>
            <xdr:cNvPr id="29" name="Freeform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>
            <a:xfrm>
              <a:off x="1997075" y="10893424"/>
              <a:ext cx="466725" cy="854075"/>
            </a:xfrm>
            <a:custGeom>
              <a:avLst/>
              <a:gdLst>
                <a:gd name="connsiteX0" fmla="*/ 466725 w 466725"/>
                <a:gd name="connsiteY0" fmla="*/ 0 h 1111250"/>
                <a:gd name="connsiteX1" fmla="*/ 460375 w 466725"/>
                <a:gd name="connsiteY1" fmla="*/ 952500 h 1111250"/>
                <a:gd name="connsiteX2" fmla="*/ 0 w 466725"/>
                <a:gd name="connsiteY2" fmla="*/ 1111250 h 1111250"/>
                <a:gd name="connsiteX3" fmla="*/ 0 w 466725"/>
                <a:gd name="connsiteY3" fmla="*/ 155575 h 1111250"/>
                <a:gd name="connsiteX4" fmla="*/ 466725 w 466725"/>
                <a:gd name="connsiteY4" fmla="*/ 0 h 1111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66725" h="1111250">
                  <a:moveTo>
                    <a:pt x="466725" y="0"/>
                  </a:moveTo>
                  <a:cubicBezTo>
                    <a:pt x="464608" y="317500"/>
                    <a:pt x="462492" y="635000"/>
                    <a:pt x="460375" y="952500"/>
                  </a:cubicBezTo>
                  <a:lnTo>
                    <a:pt x="0" y="1111250"/>
                  </a:lnTo>
                  <a:lnTo>
                    <a:pt x="0" y="155575"/>
                  </a:lnTo>
                  <a:lnTo>
                    <a:pt x="466725" y="0"/>
                  </a:lnTo>
                  <a:close/>
                </a:path>
              </a:pathLst>
            </a:custGeom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GrpSpPr/>
          </xdr:nvGrpSpPr>
          <xdr:grpSpPr>
            <a:xfrm>
              <a:off x="675369" y="10491786"/>
              <a:ext cx="1897984" cy="1914526"/>
              <a:chOff x="503125" y="10066336"/>
              <a:chExt cx="1897984" cy="1914526"/>
            </a:xfrm>
          </xdr:grpSpPr>
          <xdr:grpSp>
            <xdr:nvGrpSpPr>
              <xdr:cNvPr id="39" name="Group 38">
                <a:extLst>
                  <a:ext uri="{FF2B5EF4-FFF2-40B4-BE49-F238E27FC236}">
                    <a16:creationId xmlns:a16="http://schemas.microsoft.com/office/drawing/2014/main" id="{00000000-0008-0000-0100-000027000000}"/>
                  </a:ext>
                </a:extLst>
              </xdr:cNvPr>
              <xdr:cNvGrpSpPr/>
            </xdr:nvGrpSpPr>
            <xdr:grpSpPr>
              <a:xfrm>
                <a:off x="503125" y="10066336"/>
                <a:ext cx="1897984" cy="1914526"/>
                <a:chOff x="1827666" y="10314668"/>
                <a:chExt cx="1899345" cy="1914526"/>
              </a:xfrm>
            </xdr:grpSpPr>
            <xdr:cxnSp macro="">
              <xdr:nvCxnSpPr>
                <xdr:cNvPr id="41" name="Straight Connector 40">
                  <a:extLst>
                    <a:ext uri="{FF2B5EF4-FFF2-40B4-BE49-F238E27FC236}">
                      <a16:creationId xmlns:a16="http://schemas.microsoft.com/office/drawing/2014/main" id="{00000000-0008-0000-0100-000029000000}"/>
                    </a:ext>
                  </a:extLst>
                </xdr:cNvPr>
                <xdr:cNvCxnSpPr/>
              </xdr:nvCxnSpPr>
              <xdr:spPr>
                <a:xfrm flipV="1">
                  <a:off x="2489767" y="10314669"/>
                  <a:ext cx="1236549" cy="6349"/>
                </a:xfrm>
                <a:prstGeom prst="line">
                  <a:avLst/>
                </a:prstGeom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2" name="Straight Connector 41">
                  <a:extLst>
                    <a:ext uri="{FF2B5EF4-FFF2-40B4-BE49-F238E27FC236}">
                      <a16:creationId xmlns:a16="http://schemas.microsoft.com/office/drawing/2014/main" id="{00000000-0008-0000-0100-00002A000000}"/>
                    </a:ext>
                  </a:extLst>
                </xdr:cNvPr>
                <xdr:cNvCxnSpPr/>
              </xdr:nvCxnSpPr>
              <xdr:spPr>
                <a:xfrm flipV="1">
                  <a:off x="1830841" y="10317843"/>
                  <a:ext cx="656545" cy="215900"/>
                </a:xfrm>
                <a:prstGeom prst="line">
                  <a:avLst/>
                </a:prstGeom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  <a:miter lim="800000"/>
                </a:ln>
                <a:effectLst/>
              </xdr:spPr>
            </xdr:cxnSp>
            <xdr:grpSp>
              <xdr:nvGrpSpPr>
                <xdr:cNvPr id="43" name="Group 42">
                  <a:extLst>
                    <a:ext uri="{FF2B5EF4-FFF2-40B4-BE49-F238E27FC236}">
                      <a16:creationId xmlns:a16="http://schemas.microsoft.com/office/drawing/2014/main" id="{00000000-0008-0000-0100-00002B000000}"/>
                    </a:ext>
                  </a:extLst>
                </xdr:cNvPr>
                <xdr:cNvGrpSpPr/>
              </xdr:nvGrpSpPr>
              <xdr:grpSpPr>
                <a:xfrm>
                  <a:off x="1827666" y="10314668"/>
                  <a:ext cx="1899345" cy="1914526"/>
                  <a:chOff x="1827666" y="10314668"/>
                  <a:chExt cx="1899345" cy="1914526"/>
                </a:xfrm>
              </xdr:grpSpPr>
              <xdr:cxnSp macro="">
                <xdr:nvCxnSpPr>
                  <xdr:cNvPr id="44" name="Straight Connector 43">
                    <a:extLst>
                      <a:ext uri="{FF2B5EF4-FFF2-40B4-BE49-F238E27FC236}">
                        <a16:creationId xmlns:a16="http://schemas.microsoft.com/office/drawing/2014/main" id="{00000000-0008-0000-0100-00002C000000}"/>
                      </a:ext>
                    </a:extLst>
                  </xdr:cNvPr>
                  <xdr:cNvCxnSpPr/>
                </xdr:nvCxnSpPr>
                <xdr:spPr>
                  <a:xfrm flipV="1">
                    <a:off x="1840365" y="11606893"/>
                    <a:ext cx="1181101" cy="2381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  <xdr:cxnSp macro="">
                <xdr:nvCxnSpPr>
                  <xdr:cNvPr id="45" name="Straight Connector 44">
                    <a:extLst>
                      <a:ext uri="{FF2B5EF4-FFF2-40B4-BE49-F238E27FC236}">
                        <a16:creationId xmlns:a16="http://schemas.microsoft.com/office/drawing/2014/main" id="{00000000-0008-0000-0100-00002D000000}"/>
                      </a:ext>
                    </a:extLst>
                  </xdr:cNvPr>
                  <xdr:cNvCxnSpPr>
                    <a:stCxn id="29" idx="2"/>
                  </xdr:cNvCxnSpPr>
                </xdr:nvCxnSpPr>
                <xdr:spPr>
                  <a:xfrm flipV="1">
                    <a:off x="3150319" y="11418774"/>
                    <a:ext cx="468841" cy="151608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  <xdr:grpSp>
                <xdr:nvGrpSpPr>
                  <xdr:cNvPr id="46" name="Group 45">
                    <a:extLst>
                      <a:ext uri="{FF2B5EF4-FFF2-40B4-BE49-F238E27FC236}">
                        <a16:creationId xmlns:a16="http://schemas.microsoft.com/office/drawing/2014/main" id="{00000000-0008-0000-0100-00002E000000}"/>
                      </a:ext>
                    </a:extLst>
                  </xdr:cNvPr>
                  <xdr:cNvGrpSpPr/>
                </xdr:nvGrpSpPr>
                <xdr:grpSpPr>
                  <a:xfrm>
                    <a:off x="1827666" y="10314668"/>
                    <a:ext cx="1899345" cy="1914526"/>
                    <a:chOff x="1827666" y="10314668"/>
                    <a:chExt cx="1899345" cy="1914526"/>
                  </a:xfrm>
                </xdr:grpSpPr>
                <xdr:grpSp>
                  <xdr:nvGrpSpPr>
                    <xdr:cNvPr id="49" name="Group 48">
                      <a:extLst>
                        <a:ext uri="{FF2B5EF4-FFF2-40B4-BE49-F238E27FC236}">
                          <a16:creationId xmlns:a16="http://schemas.microsoft.com/office/drawing/2014/main" id="{00000000-0008-0000-0100-000031000000}"/>
                        </a:ext>
                      </a:extLst>
                    </xdr:cNvPr>
                    <xdr:cNvGrpSpPr/>
                  </xdr:nvGrpSpPr>
                  <xdr:grpSpPr>
                    <a:xfrm>
                      <a:off x="1827666" y="10532155"/>
                      <a:ext cx="1244600" cy="1695450"/>
                      <a:chOff x="2527300" y="10364787"/>
                      <a:chExt cx="1244600" cy="1695450"/>
                    </a:xfrm>
                  </xdr:grpSpPr>
                  <xdr:cxnSp macro="">
                    <xdr:nvCxnSpPr>
                      <xdr:cNvPr id="64" name="Straight Connector 63">
                        <a:extLst>
                          <a:ext uri="{FF2B5EF4-FFF2-40B4-BE49-F238E27FC236}">
                            <a16:creationId xmlns:a16="http://schemas.microsoft.com/office/drawing/2014/main" id="{00000000-0008-0000-0100-000040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32062" y="10364787"/>
                        <a:ext cx="0" cy="169545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5" name="Straight Connector 64">
                        <a:extLst>
                          <a:ext uri="{FF2B5EF4-FFF2-40B4-BE49-F238E27FC236}">
                            <a16:creationId xmlns:a16="http://schemas.microsoft.com/office/drawing/2014/main" id="{00000000-0008-0000-0100-000041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770313" y="10369550"/>
                        <a:ext cx="0" cy="1238018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6" name="Straight Connector 65">
                        <a:extLst>
                          <a:ext uri="{FF2B5EF4-FFF2-40B4-BE49-F238E27FC236}">
                            <a16:creationId xmlns:a16="http://schemas.microsoft.com/office/drawing/2014/main" id="{00000000-0008-0000-0100-000042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603625" y="11607567"/>
                        <a:ext cx="0" cy="45267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7" name="Straight Connector 66">
                        <a:extLst>
                          <a:ext uri="{FF2B5EF4-FFF2-40B4-BE49-F238E27FC236}">
                            <a16:creationId xmlns:a16="http://schemas.microsoft.com/office/drawing/2014/main" id="{00000000-0008-0000-0100-000043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27300" y="12055475"/>
                        <a:ext cx="1076325" cy="3175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8" name="Straight Connector 67">
                        <a:extLst>
                          <a:ext uri="{FF2B5EF4-FFF2-40B4-BE49-F238E27FC236}">
                            <a16:creationId xmlns:a16="http://schemas.microsoft.com/office/drawing/2014/main" id="{00000000-0008-0000-0100-000044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532062" y="10364787"/>
                        <a:ext cx="1239838" cy="4763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9" name="Straight Connector 68">
                        <a:extLst>
                          <a:ext uri="{FF2B5EF4-FFF2-40B4-BE49-F238E27FC236}">
                            <a16:creationId xmlns:a16="http://schemas.microsoft.com/office/drawing/2014/main" id="{00000000-0008-0000-0100-000045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562961" y="11605015"/>
                        <a:ext cx="205764" cy="0"/>
                      </a:xfrm>
                      <a:prstGeom prst="line">
                        <a:avLst/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cxnSp macro="">
                  <xdr:nvCxnSpPr>
                    <xdr:cNvPr id="50" name="Straight Connector 49">
                      <a:extLst>
                        <a:ext uri="{FF2B5EF4-FFF2-40B4-BE49-F238E27FC236}">
                          <a16:creationId xmlns:a16="http://schemas.microsoft.com/office/drawing/2014/main" id="{00000000-0008-0000-0100-000032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69091" y="10317843"/>
                      <a:ext cx="657225" cy="215900"/>
                    </a:xfrm>
                    <a:prstGeom prst="line">
                      <a:avLst/>
                    </a:prstGeom>
                    <a:ln>
                      <a:solidFill>
                        <a:sysClr val="windowText" lastClr="00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51" name="Straight Connector 50">
                      <a:extLst>
                        <a:ext uri="{FF2B5EF4-FFF2-40B4-BE49-F238E27FC236}">
                          <a16:creationId xmlns:a16="http://schemas.microsoft.com/office/drawing/2014/main" id="{00000000-0008-0000-0100-000033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5291" y="10441668"/>
                      <a:ext cx="504825" cy="17145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2" name="Straight Connector 51">
                      <a:extLst>
                        <a:ext uri="{FF2B5EF4-FFF2-40B4-BE49-F238E27FC236}">
                          <a16:creationId xmlns:a16="http://schemas.microsoft.com/office/drawing/2014/main" id="{00000000-0008-0000-0100-000034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69786" y="11549743"/>
                      <a:ext cx="657225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3" name="Straight Connector 52">
                      <a:extLst>
                        <a:ext uri="{FF2B5EF4-FFF2-40B4-BE49-F238E27FC236}">
                          <a16:creationId xmlns:a16="http://schemas.microsoft.com/office/drawing/2014/main" id="{00000000-0008-0000-0100-000035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1496445"/>
                      <a:ext cx="501650" cy="158751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4" name="Straight Connector 53">
                      <a:extLst>
                        <a:ext uri="{FF2B5EF4-FFF2-40B4-BE49-F238E27FC236}">
                          <a16:creationId xmlns:a16="http://schemas.microsoft.com/office/drawing/2014/main" id="{00000000-0008-0000-0100-000036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24641" y="10533743"/>
                      <a:ext cx="0" cy="1235415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5" name="Straight Connector 54">
                      <a:extLst>
                        <a:ext uri="{FF2B5EF4-FFF2-40B4-BE49-F238E27FC236}">
                          <a16:creationId xmlns:a16="http://schemas.microsoft.com/office/drawing/2014/main" id="{00000000-0008-0000-0100-000037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0508343"/>
                      <a:ext cx="0" cy="123481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6" name="Straight Connector 55">
                      <a:extLst>
                        <a:ext uri="{FF2B5EF4-FFF2-40B4-BE49-F238E27FC236}">
                          <a16:creationId xmlns:a16="http://schemas.microsoft.com/office/drawing/2014/main" id="{00000000-0008-0000-0100-000038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2902630" y="12013293"/>
                      <a:ext cx="658586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7" name="Straight Connector 56">
                      <a:extLst>
                        <a:ext uri="{FF2B5EF4-FFF2-40B4-BE49-F238E27FC236}">
                          <a16:creationId xmlns:a16="http://schemas.microsoft.com/office/drawing/2014/main" id="{00000000-0008-0000-0100-000039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650117" y="10340069"/>
                      <a:ext cx="0" cy="123843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8" name="Straight Connector 57">
                      <a:extLst>
                        <a:ext uri="{FF2B5EF4-FFF2-40B4-BE49-F238E27FC236}">
                          <a16:creationId xmlns:a16="http://schemas.microsoft.com/office/drawing/2014/main" id="{00000000-0008-0000-0100-00003A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723140" y="10317843"/>
                      <a:ext cx="0" cy="1233697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59" name="Straight Connector 58">
                      <a:extLst>
                        <a:ext uri="{FF2B5EF4-FFF2-40B4-BE49-F238E27FC236}">
                          <a16:creationId xmlns:a16="http://schemas.microsoft.com/office/drawing/2014/main" id="{00000000-0008-0000-0100-00003B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561216" y="11613166"/>
                      <a:ext cx="0" cy="39695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60" name="Straight Connector 59">
                      <a:extLst>
                        <a:ext uri="{FF2B5EF4-FFF2-40B4-BE49-F238E27FC236}">
                          <a16:creationId xmlns:a16="http://schemas.microsoft.com/office/drawing/2014/main" id="{00000000-0008-0000-0100-00003C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025435" y="10314668"/>
                      <a:ext cx="657225" cy="21590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61" name="Straight Connector 60">
                      <a:extLst>
                        <a:ext uri="{FF2B5EF4-FFF2-40B4-BE49-F238E27FC236}">
                          <a16:creationId xmlns:a16="http://schemas.microsoft.com/office/drawing/2014/main" id="{00000000-0008-0000-0100-00003D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3148466" y="11480569"/>
                      <a:ext cx="476250" cy="15557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62" name="Straight Connector 61">
                      <a:extLst>
                        <a:ext uri="{FF2B5EF4-FFF2-40B4-BE49-F238E27FC236}">
                          <a16:creationId xmlns:a16="http://schemas.microsoft.com/office/drawing/2014/main" id="{00000000-0008-0000-0100-00003E000000}"/>
                        </a:ext>
                      </a:extLst>
                    </xdr:cNvPr>
                    <xdr:cNvCxnSpPr/>
                  </xdr:nvCxnSpPr>
                  <xdr:spPr>
                    <a:xfrm flipH="1" flipV="1">
                      <a:off x="3621541" y="10454369"/>
                      <a:ext cx="2315" cy="103458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63" name="Straight Connector 62">
                      <a:extLst>
                        <a:ext uri="{FF2B5EF4-FFF2-40B4-BE49-F238E27FC236}">
                          <a16:creationId xmlns:a16="http://schemas.microsoft.com/office/drawing/2014/main" id="{00000000-0008-0000-0100-00003F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2862943" y="11777823"/>
                      <a:ext cx="0" cy="451371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cxnSp macro="">
                <xdr:nvCxnSpPr>
                  <xdr:cNvPr id="47" name="Straight Connector 46">
                    <a:extLst>
                      <a:ext uri="{FF2B5EF4-FFF2-40B4-BE49-F238E27FC236}">
                        <a16:creationId xmlns:a16="http://schemas.microsoft.com/office/drawing/2014/main" id="{00000000-0008-0000-0100-00002F000000}"/>
                      </a:ext>
                    </a:extLst>
                  </xdr:cNvPr>
                  <xdr:cNvCxnSpPr/>
                </xdr:nvCxnSpPr>
                <xdr:spPr>
                  <a:xfrm flipV="1">
                    <a:off x="3147672" y="11416394"/>
                    <a:ext cx="476251" cy="7143"/>
                  </a:xfrm>
                  <a:prstGeom prst="line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ysDash"/>
                    <a:miter lim="800000"/>
                  </a:ln>
                  <a:effectLst/>
                </xdr:spPr>
              </xdr:cxnSp>
            </xdr:grpSp>
          </xdr:grpSp>
          <xdr:cxnSp macro="">
            <xdr:nvCxnSpPr>
              <xdr:cNvPr id="40" name="Straight Connector 39">
                <a:extLst>
                  <a:ext uri="{FF2B5EF4-FFF2-40B4-BE49-F238E27FC236}">
                    <a16:creationId xmlns:a16="http://schemas.microsoft.com/office/drawing/2014/main" id="{00000000-0008-0000-0100-000028000000}"/>
                  </a:ext>
                </a:extLst>
              </xdr:cNvPr>
              <xdr:cNvCxnSpPr/>
            </xdr:nvCxnSpPr>
            <xdr:spPr>
              <a:xfrm>
                <a:off x="2287701" y="11237909"/>
                <a:ext cx="30955" cy="10319"/>
              </a:xfrm>
              <a:prstGeom prst="line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</xdr:cxnSp>
        </xdr:grp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714375" y="10715625"/>
              <a:ext cx="1149350" cy="1060450"/>
            </a:xfrm>
            <a:prstGeom prst="rect">
              <a:avLst/>
            </a:prstGeom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2" name="Freeform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>
            <a:xfrm>
              <a:off x="771525" y="10496550"/>
              <a:ext cx="1704975" cy="209550"/>
            </a:xfrm>
            <a:custGeom>
              <a:avLst/>
              <a:gdLst>
                <a:gd name="connsiteX0" fmla="*/ 625475 w 1793875"/>
                <a:gd name="connsiteY0" fmla="*/ 12700 h 219075"/>
                <a:gd name="connsiteX1" fmla="*/ 1793875 w 1793875"/>
                <a:gd name="connsiteY1" fmla="*/ 0 h 219075"/>
                <a:gd name="connsiteX2" fmla="*/ 1165225 w 1793875"/>
                <a:gd name="connsiteY2" fmla="*/ 219075 h 219075"/>
                <a:gd name="connsiteX3" fmla="*/ 0 w 1793875"/>
                <a:gd name="connsiteY3" fmla="*/ 215900 h 219075"/>
                <a:gd name="connsiteX4" fmla="*/ 625475 w 1793875"/>
                <a:gd name="connsiteY4" fmla="*/ 12700 h 219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93875" h="219075">
                  <a:moveTo>
                    <a:pt x="625475" y="12700"/>
                  </a:moveTo>
                  <a:lnTo>
                    <a:pt x="1793875" y="0"/>
                  </a:lnTo>
                  <a:lnTo>
                    <a:pt x="1165225" y="219075"/>
                  </a:lnTo>
                  <a:lnTo>
                    <a:pt x="0" y="215900"/>
                  </a:lnTo>
                  <a:lnTo>
                    <a:pt x="625475" y="12700"/>
                  </a:lnTo>
                  <a:close/>
                </a:path>
              </a:pathLst>
            </a:custGeom>
            <a:pattFill prst="wdDn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33" name="Straight Connector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CxnSpPr/>
          </xdr:nvCxnSpPr>
          <xdr:spPr>
            <a:xfrm flipV="1">
              <a:off x="866775" y="10788650"/>
              <a:ext cx="3175" cy="225426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sp macro="" textlink="">
          <xdr:nvSpPr>
            <xdr:cNvPr id="34" name="Freeform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946275" y="10566400"/>
              <a:ext cx="587375" cy="476250"/>
            </a:xfrm>
            <a:custGeom>
              <a:avLst/>
              <a:gdLst>
                <a:gd name="connsiteX0" fmla="*/ 469900 w 473075"/>
                <a:gd name="connsiteY0" fmla="*/ 206375 h 365125"/>
                <a:gd name="connsiteX1" fmla="*/ 473075 w 473075"/>
                <a:gd name="connsiteY1" fmla="*/ 0 h 365125"/>
                <a:gd name="connsiteX2" fmla="*/ 0 w 473075"/>
                <a:gd name="connsiteY2" fmla="*/ 155575 h 365125"/>
                <a:gd name="connsiteX3" fmla="*/ 0 w 473075"/>
                <a:gd name="connsiteY3" fmla="*/ 365125 h 365125"/>
                <a:gd name="connsiteX4" fmla="*/ 469900 w 473075"/>
                <a:gd name="connsiteY4" fmla="*/ 206375 h 365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3075" h="365125">
                  <a:moveTo>
                    <a:pt x="469900" y="206375"/>
                  </a:moveTo>
                  <a:cubicBezTo>
                    <a:pt x="470958" y="137583"/>
                    <a:pt x="472017" y="68792"/>
                    <a:pt x="473075" y="0"/>
                  </a:cubicBezTo>
                  <a:lnTo>
                    <a:pt x="0" y="155575"/>
                  </a:lnTo>
                  <a:lnTo>
                    <a:pt x="0" y="365125"/>
                  </a:lnTo>
                  <a:lnTo>
                    <a:pt x="469900" y="206375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35" name="Straight Connector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CxnSpPr/>
          </xdr:nvCxnSpPr>
          <xdr:spPr>
            <a:xfrm flipV="1">
              <a:off x="1993900" y="10928350"/>
              <a:ext cx="466725" cy="15875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cxnSp macro="">
          <xdr:nvCxnSpPr>
            <xdr:cNvPr id="36" name="Straight Connector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CxnSpPr/>
          </xdr:nvCxnSpPr>
          <xdr:spPr>
            <a:xfrm>
              <a:off x="879475" y="10785475"/>
              <a:ext cx="981075" cy="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CxnSpPr/>
          </xdr:nvCxnSpPr>
          <xdr:spPr>
            <a:xfrm>
              <a:off x="860425" y="11029950"/>
              <a:ext cx="1012826" cy="3176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</xdr:cxnSp>
        <xdr:sp macro="" textlink="">
          <xdr:nvSpPr>
            <xdr:cNvPr id="38" name="Freeform 3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/>
          </xdr:nvSpPr>
          <xdr:spPr>
            <a:xfrm>
              <a:off x="1981200" y="10604500"/>
              <a:ext cx="523875" cy="396875"/>
            </a:xfrm>
            <a:custGeom>
              <a:avLst/>
              <a:gdLst>
                <a:gd name="connsiteX0" fmla="*/ 469900 w 473075"/>
                <a:gd name="connsiteY0" fmla="*/ 206375 h 365125"/>
                <a:gd name="connsiteX1" fmla="*/ 473075 w 473075"/>
                <a:gd name="connsiteY1" fmla="*/ 0 h 365125"/>
                <a:gd name="connsiteX2" fmla="*/ 0 w 473075"/>
                <a:gd name="connsiteY2" fmla="*/ 155575 h 365125"/>
                <a:gd name="connsiteX3" fmla="*/ 0 w 473075"/>
                <a:gd name="connsiteY3" fmla="*/ 365125 h 365125"/>
                <a:gd name="connsiteX4" fmla="*/ 469900 w 473075"/>
                <a:gd name="connsiteY4" fmla="*/ 206375 h 365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3075" h="365125">
                  <a:moveTo>
                    <a:pt x="469900" y="206375"/>
                  </a:moveTo>
                  <a:cubicBezTo>
                    <a:pt x="470958" y="137583"/>
                    <a:pt x="472017" y="68792"/>
                    <a:pt x="473075" y="0"/>
                  </a:cubicBezTo>
                  <a:lnTo>
                    <a:pt x="0" y="155575"/>
                  </a:lnTo>
                  <a:lnTo>
                    <a:pt x="0" y="365125"/>
                  </a:lnTo>
                  <a:lnTo>
                    <a:pt x="469900" y="206375"/>
                  </a:lnTo>
                  <a:close/>
                </a:path>
              </a:pathLst>
            </a:custGeom>
            <a:noFill/>
            <a:ln w="6350" cap="flat" cmpd="sng" algn="ctr">
              <a:solidFill>
                <a:sysClr val="windowText" lastClr="000000"/>
              </a:solidFill>
              <a:prstDash val="sysDash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760731" y="10233284"/>
            <a:ext cx="2372777" cy="2149216"/>
            <a:chOff x="760731" y="10233284"/>
            <a:chExt cx="2372777" cy="2149216"/>
          </a:xfrm>
        </xdr:grpSpPr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760731" y="10687051"/>
              <a:ext cx="232447" cy="1679574"/>
              <a:chOff x="760731" y="10687051"/>
              <a:chExt cx="232447" cy="1679574"/>
            </a:xfrm>
          </xdr:grpSpPr>
          <xdr:cxnSp macro="">
            <xdr:nvCxnSpPr>
              <xdr:cNvPr id="26" name="Straight Arrow Connector 25">
                <a:extLst>
                  <a:ext uri="{FF2B5EF4-FFF2-40B4-BE49-F238E27FC236}">
                    <a16:creationId xmlns:a16="http://schemas.microsoft.com/office/drawing/2014/main" id="{00000000-0008-0000-0100-00001A000000}"/>
                  </a:ext>
                </a:extLst>
              </xdr:cNvPr>
              <xdr:cNvCxnSpPr>
                <a:stCxn id="28" idx="1"/>
              </xdr:cNvCxnSpPr>
            </xdr:nvCxnSpPr>
            <xdr:spPr>
              <a:xfrm flipH="1">
                <a:off x="876616" y="11698290"/>
                <a:ext cx="340" cy="668335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stealth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Straight Arrow Connector 26">
                <a:extLst>
                  <a:ext uri="{FF2B5EF4-FFF2-40B4-BE49-F238E27FC236}">
                    <a16:creationId xmlns:a16="http://schemas.microsoft.com/office/drawing/2014/main" id="{00000000-0008-0000-0100-00001B000000}"/>
                  </a:ext>
                </a:extLst>
              </xdr:cNvPr>
              <xdr:cNvCxnSpPr>
                <a:stCxn id="28" idx="3"/>
              </xdr:cNvCxnSpPr>
            </xdr:nvCxnSpPr>
            <xdr:spPr>
              <a:xfrm flipH="1" flipV="1">
                <a:off x="876616" y="10687051"/>
                <a:ext cx="340" cy="467741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28" name="TextBox 27">
                <a:extLst>
                  <a:ext uri="{FF2B5EF4-FFF2-40B4-BE49-F238E27FC236}">
                    <a16:creationId xmlns:a16="http://schemas.microsoft.com/office/drawing/2014/main" id="{00000000-0008-0000-0100-00001C000000}"/>
                  </a:ext>
                </a:extLst>
              </xdr:cNvPr>
              <xdr:cNvSpPr txBox="1"/>
            </xdr:nvSpPr>
            <xdr:spPr>
              <a:xfrm rot="16200000">
                <a:off x="605206" y="11310315"/>
                <a:ext cx="543498" cy="23244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32.5"</a:t>
                </a:r>
              </a:p>
            </xdr:txBody>
          </xdr:sp>
        </xdr:grp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2889254" y="10461494"/>
              <a:ext cx="244254" cy="1233488"/>
              <a:chOff x="2889254" y="10461494"/>
              <a:chExt cx="244254" cy="1233488"/>
            </a:xfrm>
          </xdr:grpSpPr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CxnSpPr/>
            </xdr:nvCxnSpPr>
            <xdr:spPr>
              <a:xfrm flipH="1" flipV="1">
                <a:off x="3033883" y="10461494"/>
                <a:ext cx="3897" cy="352426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24" name="Straight Arrow Connector 23">
                <a:extLst>
                  <a:ext uri="{FF2B5EF4-FFF2-40B4-BE49-F238E27FC236}">
                    <a16:creationId xmlns:a16="http://schemas.microsoft.com/office/drawing/2014/main" id="{00000000-0008-0000-0100-000018000000}"/>
                  </a:ext>
                </a:extLst>
              </xdr:cNvPr>
              <xdr:cNvCxnSpPr/>
            </xdr:nvCxnSpPr>
            <xdr:spPr>
              <a:xfrm flipH="1">
                <a:off x="3030983" y="11189375"/>
                <a:ext cx="1647" cy="50560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25" name="TextBox 24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SpPr txBox="1"/>
            </xdr:nvSpPr>
            <xdr:spPr>
              <a:xfrm rot="16200000">
                <a:off x="2735546" y="10852078"/>
                <a:ext cx="551669" cy="24425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23.5"</a:t>
                </a:r>
              </a:p>
            </xdr:txBody>
          </xdr:sp>
        </xdr:grp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988988" y="10675936"/>
              <a:ext cx="227581" cy="1077914"/>
              <a:chOff x="988988" y="10675936"/>
              <a:chExt cx="227581" cy="1077914"/>
            </a:xfrm>
          </xdr:grpSpPr>
          <xdr:cxnSp macro="">
            <xdr:nvCxnSpPr>
              <xdr:cNvPr id="20" name="Straight Arrow Connector 19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 flipV="1">
                <a:off x="1132042" y="10675936"/>
                <a:ext cx="6879" cy="33441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21" name="Straight Arrow Connector 20">
                <a:extLst>
                  <a:ext uri="{FF2B5EF4-FFF2-40B4-BE49-F238E27FC236}">
                    <a16:creationId xmlns:a16="http://schemas.microsoft.com/office/drawing/2014/main" id="{00000000-0008-0000-0100-000015000000}"/>
                  </a:ext>
                </a:extLst>
              </xdr:cNvPr>
              <xdr:cNvCxnSpPr/>
            </xdr:nvCxnSpPr>
            <xdr:spPr>
              <a:xfrm>
                <a:off x="1132042" y="11417664"/>
                <a:ext cx="1434" cy="336186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22" name="TextBox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 txBox="1"/>
            </xdr:nvSpPr>
            <xdr:spPr>
              <a:xfrm rot="16200000">
                <a:off x="833595" y="11084863"/>
                <a:ext cx="538368" cy="22758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17.5"</a:t>
                </a:r>
              </a:p>
            </xdr:txBody>
          </xdr:sp>
        </xdr:grpSp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968194" y="11782426"/>
              <a:ext cx="278565" cy="600074"/>
              <a:chOff x="968194" y="11782426"/>
              <a:chExt cx="278565" cy="600074"/>
            </a:xfrm>
          </xdr:grpSpPr>
          <xdr:cxnSp macro="">
            <xdr:nvCxnSpPr>
              <xdr:cNvPr id="17" name="Straight Arrow Connector 16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CxnSpPr/>
            </xdr:nvCxnSpPr>
            <xdr:spPr>
              <a:xfrm>
                <a:off x="1128713" y="12230100"/>
                <a:ext cx="1" cy="15240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18" name="Straight Arrow Connector 17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CxnSpPr/>
            </xdr:nvCxnSpPr>
            <xdr:spPr>
              <a:xfrm flipV="1">
                <a:off x="1133475" y="11782426"/>
                <a:ext cx="1" cy="185737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19" name="TextBox 18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 rot="16200000">
                <a:off x="872821" y="11942199"/>
                <a:ext cx="469312" cy="278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15</a:t>
                </a:r>
                <a:r>
                  <a:rPr lang="en-US" sz="1100"/>
                  <a:t>" </a:t>
                </a:r>
              </a:p>
            </xdr:txBody>
          </xdr:sp>
        </xdr:grp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087251" y="11270760"/>
              <a:ext cx="1221256" cy="2642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solidFill>
                    <a:schemeClr val="accent1"/>
                  </a:solidFill>
                  <a:latin typeface="Garamond" panose="02020404030301010803" pitchFamily="18" charset="0"/>
                </a:rPr>
                <a:t>reachable area</a:t>
              </a:r>
            </a:p>
          </xdr:txBody>
        </xdr: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1666876" y="10233284"/>
              <a:ext cx="1219199" cy="202409"/>
              <a:chOff x="1666876" y="10233284"/>
              <a:chExt cx="1219199" cy="202409"/>
            </a:xfrm>
          </xdr:grpSpPr>
          <xdr:cxnSp macro="">
            <xdr:nvCxnSpPr>
              <xdr:cNvPr id="14" name="Straight Arrow Connector 13">
                <a:extLst>
                  <a:ext uri="{FF2B5EF4-FFF2-40B4-BE49-F238E27FC236}">
                    <a16:creationId xmlns:a16="http://schemas.microsoft.com/office/drawing/2014/main" id="{00000000-0008-0000-0100-00000E000000}"/>
                  </a:ext>
                </a:extLst>
              </xdr:cNvPr>
              <xdr:cNvCxnSpPr/>
            </xdr:nvCxnSpPr>
            <xdr:spPr>
              <a:xfrm flipH="1">
                <a:off x="1666876" y="10387013"/>
                <a:ext cx="438149" cy="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cxnSp macro="">
            <xdr:nvCxnSpPr>
              <xdr:cNvPr id="15" name="Straight Arrow Connector 14">
                <a:extLst>
                  <a:ext uri="{FF2B5EF4-FFF2-40B4-BE49-F238E27FC236}">
                    <a16:creationId xmlns:a16="http://schemas.microsoft.com/office/drawing/2014/main" id="{00000000-0008-0000-0100-00000F000000}"/>
                  </a:ext>
                </a:extLst>
              </xdr:cNvPr>
              <xdr:cNvCxnSpPr/>
            </xdr:nvCxnSpPr>
            <xdr:spPr>
              <a:xfrm>
                <a:off x="2447925" y="10382250"/>
                <a:ext cx="438150" cy="0"/>
              </a:xfrm>
              <a:prstGeom prst="straightConnector1">
                <a:avLst/>
              </a:prstGeom>
              <a:noFill/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  <a:tailEnd type="stealth"/>
              </a:ln>
              <a:effectLst/>
            </xdr:spPr>
          </xdr:cxnSp>
          <xdr:sp macro="" textlink="">
            <xdr:nvSpPr>
              <xdr:cNvPr id="16" name="TextBox 15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 txBox="1"/>
            </xdr:nvSpPr>
            <xdr:spPr>
              <a:xfrm>
                <a:off x="2054981" y="10233284"/>
                <a:ext cx="493281" cy="20240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latin typeface="Garamond" panose="02020404030301010803" pitchFamily="18" charset="0"/>
                  </a:rPr>
                  <a:t>24"</a:t>
                </a:r>
              </a:p>
            </xdr:txBody>
          </xdr:sp>
        </xdr:grpSp>
      </xdr:grpSp>
    </xdr:grpSp>
    <xdr:clientData/>
  </xdr:twoCellAnchor>
  <xdr:twoCellAnchor>
    <xdr:from>
      <xdr:col>0</xdr:col>
      <xdr:colOff>95250</xdr:colOff>
      <xdr:row>64</xdr:row>
      <xdr:rowOff>0</xdr:rowOff>
    </xdr:from>
    <xdr:to>
      <xdr:col>4</xdr:col>
      <xdr:colOff>476253</xdr:colOff>
      <xdr:row>84</xdr:row>
      <xdr:rowOff>153987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pSpPr/>
      </xdr:nvGrpSpPr>
      <xdr:grpSpPr>
        <a:xfrm>
          <a:off x="95250" y="13049250"/>
          <a:ext cx="1838328" cy="3963987"/>
          <a:chOff x="628650" y="8966201"/>
          <a:chExt cx="1953674" cy="3925887"/>
        </a:xfrm>
      </xdr:grpSpPr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GrpSpPr/>
        </xdr:nvGrpSpPr>
        <xdr:grpSpPr>
          <a:xfrm>
            <a:off x="631823" y="8966201"/>
            <a:ext cx="700694" cy="1317627"/>
            <a:chOff x="603249" y="9728200"/>
            <a:chExt cx="700694" cy="1317626"/>
          </a:xfrm>
        </xdr:grpSpPr>
        <xdr:grpSp>
          <xdr:nvGrpSpPr>
            <xdr:cNvPr id="113" name="Group 112">
              <a:extLst>
                <a:ext uri="{FF2B5EF4-FFF2-40B4-BE49-F238E27FC236}">
                  <a16:creationId xmlns:a16="http://schemas.microsoft.com/office/drawing/2014/main" id="{00000000-0008-0000-0100-000071000000}"/>
                </a:ext>
              </a:extLst>
            </xdr:cNvPr>
            <xdr:cNvGrpSpPr/>
          </xdr:nvGrpSpPr>
          <xdr:grpSpPr>
            <a:xfrm>
              <a:off x="603249" y="9728200"/>
              <a:ext cx="587376" cy="1317626"/>
              <a:chOff x="631824" y="9836150"/>
              <a:chExt cx="587376" cy="1317626"/>
            </a:xfrm>
          </xdr:grpSpPr>
          <xdr:sp macro="" textlink="">
            <xdr:nvSpPr>
              <xdr:cNvPr id="116" name="Rectangle 115">
                <a:extLst>
                  <a:ext uri="{FF2B5EF4-FFF2-40B4-BE49-F238E27FC236}">
                    <a16:creationId xmlns:a16="http://schemas.microsoft.com/office/drawing/2014/main" id="{00000000-0008-0000-0100-000074000000}"/>
                  </a:ext>
                </a:extLst>
              </xdr:cNvPr>
              <xdr:cNvSpPr/>
            </xdr:nvSpPr>
            <xdr:spPr>
              <a:xfrm>
                <a:off x="631824" y="9839326"/>
                <a:ext cx="587376" cy="1314450"/>
              </a:xfrm>
              <a:prstGeom prst="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17" name="Straight Connector 116">
                <a:extLst>
                  <a:ext uri="{FF2B5EF4-FFF2-40B4-BE49-F238E27FC236}">
                    <a16:creationId xmlns:a16="http://schemas.microsoft.com/office/drawing/2014/main" id="{00000000-0008-0000-0100-000075000000}"/>
                  </a:ext>
                </a:extLst>
              </xdr:cNvPr>
              <xdr:cNvCxnSpPr/>
            </xdr:nvCxnSpPr>
            <xdr:spPr>
              <a:xfrm>
                <a:off x="1177925" y="9836150"/>
                <a:ext cx="0" cy="1317625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4" name="Freeform 113">
              <a:extLst>
                <a:ext uri="{FF2B5EF4-FFF2-40B4-BE49-F238E27FC236}">
                  <a16:creationId xmlns:a16="http://schemas.microsoft.com/office/drawing/2014/main" id="{00000000-0008-0000-0100-000072000000}"/>
                </a:ext>
              </a:extLst>
            </xdr:cNvPr>
            <xdr:cNvSpPr/>
          </xdr:nvSpPr>
          <xdr:spPr>
            <a:xfrm>
              <a:off x="1203324" y="9775825"/>
              <a:ext cx="45719" cy="1190625"/>
            </a:xfrm>
            <a:custGeom>
              <a:avLst/>
              <a:gdLst>
                <a:gd name="connsiteX0" fmla="*/ 0 w 44450"/>
                <a:gd name="connsiteY0" fmla="*/ 0 h 1190625"/>
                <a:gd name="connsiteX1" fmla="*/ 0 w 44450"/>
                <a:gd name="connsiteY1" fmla="*/ 1190625 h 1190625"/>
                <a:gd name="connsiteX2" fmla="*/ 44450 w 44450"/>
                <a:gd name="connsiteY2" fmla="*/ 1149350 h 1190625"/>
                <a:gd name="connsiteX3" fmla="*/ 41275 w 44450"/>
                <a:gd name="connsiteY3" fmla="*/ 38100 h 1190625"/>
                <a:gd name="connsiteX4" fmla="*/ 0 w 44450"/>
                <a:gd name="connsiteY4" fmla="*/ 0 h 11906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4450" h="1190625">
                  <a:moveTo>
                    <a:pt x="0" y="0"/>
                  </a:moveTo>
                  <a:lnTo>
                    <a:pt x="0" y="1190625"/>
                  </a:lnTo>
                  <a:lnTo>
                    <a:pt x="44450" y="1149350"/>
                  </a:lnTo>
                  <a:cubicBezTo>
                    <a:pt x="43392" y="778933"/>
                    <a:pt x="42333" y="408517"/>
                    <a:pt x="41275" y="38100"/>
                  </a:cubicBezTo>
                  <a:lnTo>
                    <a:pt x="0" y="0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5" name="Moon 114">
              <a:extLst>
                <a:ext uri="{FF2B5EF4-FFF2-40B4-BE49-F238E27FC236}">
                  <a16:creationId xmlns:a16="http://schemas.microsoft.com/office/drawing/2014/main" id="{00000000-0008-0000-0100-000073000000}"/>
                </a:ext>
              </a:extLst>
            </xdr:cNvPr>
            <xdr:cNvSpPr/>
          </xdr:nvSpPr>
          <xdr:spPr>
            <a:xfrm flipH="1">
              <a:off x="1254124" y="10636050"/>
              <a:ext cx="49819" cy="225625"/>
            </a:xfrm>
            <a:prstGeom prst="moon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GrpSpPr/>
        </xdr:nvGrpSpPr>
        <xdr:grpSpPr>
          <a:xfrm>
            <a:off x="628650" y="10289198"/>
            <a:ext cx="1953674" cy="2602890"/>
            <a:chOff x="628650" y="10289198"/>
            <a:chExt cx="1953674" cy="2602890"/>
          </a:xfrm>
        </xdr:grpSpPr>
        <xdr:grpSp>
          <xdr:nvGrpSpPr>
            <xdr:cNvPr id="73" name="Group 72">
              <a:extLst>
                <a:ext uri="{FF2B5EF4-FFF2-40B4-BE49-F238E27FC236}">
                  <a16:creationId xmlns:a16="http://schemas.microsoft.com/office/drawing/2014/main" id="{00000000-0008-0000-0100-000049000000}"/>
                </a:ext>
              </a:extLst>
            </xdr:cNvPr>
            <xdr:cNvGrpSpPr/>
          </xdr:nvGrpSpPr>
          <xdr:grpSpPr>
            <a:xfrm>
              <a:off x="628650" y="10527505"/>
              <a:ext cx="1296204" cy="2351882"/>
              <a:chOff x="628650" y="10527505"/>
              <a:chExt cx="1296204" cy="2351882"/>
            </a:xfrm>
          </xdr:grpSpPr>
          <xdr:grpSp>
            <xdr:nvGrpSpPr>
              <xdr:cNvPr id="92" name="Group 91">
                <a:extLst>
                  <a:ext uri="{FF2B5EF4-FFF2-40B4-BE49-F238E27FC236}">
                    <a16:creationId xmlns:a16="http://schemas.microsoft.com/office/drawing/2014/main" id="{00000000-0008-0000-0100-00005C000000}"/>
                  </a:ext>
                </a:extLst>
              </xdr:cNvPr>
              <xdr:cNvGrpSpPr/>
            </xdr:nvGrpSpPr>
            <xdr:grpSpPr>
              <a:xfrm>
                <a:off x="628650" y="10527505"/>
                <a:ext cx="1296204" cy="2351882"/>
                <a:chOff x="628650" y="10527505"/>
                <a:chExt cx="1296204" cy="2351882"/>
              </a:xfrm>
            </xdr:grpSpPr>
            <xdr:grpSp>
              <xdr:nvGrpSpPr>
                <xdr:cNvPr id="94" name="Group 93">
                  <a:extLst>
                    <a:ext uri="{FF2B5EF4-FFF2-40B4-BE49-F238E27FC236}">
                      <a16:creationId xmlns:a16="http://schemas.microsoft.com/office/drawing/2014/main" id="{00000000-0008-0000-0100-00005E000000}"/>
                    </a:ext>
                  </a:extLst>
                </xdr:cNvPr>
                <xdr:cNvGrpSpPr/>
              </xdr:nvGrpSpPr>
              <xdr:grpSpPr>
                <a:xfrm>
                  <a:off x="628650" y="11169649"/>
                  <a:ext cx="1278542" cy="1709738"/>
                  <a:chOff x="628650" y="11169649"/>
                  <a:chExt cx="1278542" cy="1709738"/>
                </a:xfrm>
              </xdr:grpSpPr>
              <xdr:sp macro="" textlink="">
                <xdr:nvSpPr>
                  <xdr:cNvPr id="100" name="Oval 99">
                    <a:extLst>
                      <a:ext uri="{FF2B5EF4-FFF2-40B4-BE49-F238E27FC236}">
                        <a16:creationId xmlns:a16="http://schemas.microsoft.com/office/drawing/2014/main" id="{00000000-0008-0000-0100-000064000000}"/>
                      </a:ext>
                    </a:extLst>
                  </xdr:cNvPr>
                  <xdr:cNvSpPr/>
                </xdr:nvSpPr>
                <xdr:spPr>
                  <a:xfrm>
                    <a:off x="1835150" y="11330306"/>
                    <a:ext cx="57150" cy="45719"/>
                  </a:xfrm>
                  <a:prstGeom prst="ellips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  <xdr:grpSp>
                <xdr:nvGrpSpPr>
                  <xdr:cNvPr id="101" name="Group 100">
                    <a:extLst>
                      <a:ext uri="{FF2B5EF4-FFF2-40B4-BE49-F238E27FC236}">
                        <a16:creationId xmlns:a16="http://schemas.microsoft.com/office/drawing/2014/main" id="{00000000-0008-0000-0100-000065000000}"/>
                      </a:ext>
                    </a:extLst>
                  </xdr:cNvPr>
                  <xdr:cNvGrpSpPr/>
                </xdr:nvGrpSpPr>
                <xdr:grpSpPr>
                  <a:xfrm>
                    <a:off x="628650" y="11169649"/>
                    <a:ext cx="1168091" cy="1709738"/>
                    <a:chOff x="316707" y="11163299"/>
                    <a:chExt cx="1168091" cy="1709738"/>
                  </a:xfrm>
                </xdr:grpSpPr>
                <xdr:cxnSp macro="">
                  <xdr:nvCxnSpPr>
                    <xdr:cNvPr id="105" name="Straight Connector 104">
                      <a:extLst>
                        <a:ext uri="{FF2B5EF4-FFF2-40B4-BE49-F238E27FC236}">
                          <a16:creationId xmlns:a16="http://schemas.microsoft.com/office/drawing/2014/main" id="{00000000-0008-0000-0100-000069000000}"/>
                        </a:ext>
                      </a:extLst>
                    </xdr:cNvPr>
                    <xdr:cNvCxnSpPr/>
                  </xdr:nvCxnSpPr>
                  <xdr:spPr>
                    <a:xfrm>
                      <a:off x="319088" y="11163299"/>
                      <a:ext cx="0" cy="1709738"/>
                    </a:xfrm>
                    <a:prstGeom prst="line">
                      <a:avLst/>
                    </a:prstGeom>
                    <a:ln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06" name="Straight Connector 105">
                      <a:extLst>
                        <a:ext uri="{FF2B5EF4-FFF2-40B4-BE49-F238E27FC236}">
                          <a16:creationId xmlns:a16="http://schemas.microsoft.com/office/drawing/2014/main" id="{00000000-0008-0000-0100-00006A000000}"/>
                        </a:ext>
                      </a:extLst>
                    </xdr:cNvPr>
                    <xdr:cNvCxnSpPr/>
                  </xdr:nvCxnSpPr>
                  <xdr:spPr>
                    <a:xfrm>
                      <a:off x="316707" y="11163300"/>
                      <a:ext cx="1166812" cy="4763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7" name="Straight Connector 106">
                      <a:extLst>
                        <a:ext uri="{FF2B5EF4-FFF2-40B4-BE49-F238E27FC236}">
                          <a16:creationId xmlns:a16="http://schemas.microsoft.com/office/drawing/2014/main" id="{00000000-0008-0000-0100-00006B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483519" y="11168062"/>
                      <a:ext cx="1" cy="1245541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8" name="Straight Connector 107">
                      <a:extLst>
                        <a:ext uri="{FF2B5EF4-FFF2-40B4-BE49-F238E27FC236}">
                          <a16:creationId xmlns:a16="http://schemas.microsoft.com/office/drawing/2014/main" id="{00000000-0008-0000-0100-00006C000000}"/>
                        </a:ext>
                      </a:extLst>
                    </xdr:cNvPr>
                    <xdr:cNvCxnSpPr/>
                  </xdr:nvCxnSpPr>
                  <xdr:spPr>
                    <a:xfrm>
                      <a:off x="319087" y="12868275"/>
                      <a:ext cx="985838" cy="0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9" name="Straight Connector 108">
                      <a:extLst>
                        <a:ext uri="{FF2B5EF4-FFF2-40B4-BE49-F238E27FC236}">
                          <a16:creationId xmlns:a16="http://schemas.microsoft.com/office/drawing/2014/main" id="{00000000-0008-0000-0100-00006D000000}"/>
                        </a:ext>
                      </a:extLst>
                    </xdr:cNvPr>
                    <xdr:cNvCxnSpPr/>
                  </xdr:nvCxnSpPr>
                  <xdr:spPr>
                    <a:xfrm>
                      <a:off x="1309688" y="12651581"/>
                      <a:ext cx="0" cy="21907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10" name="Straight Connector 109">
                      <a:extLst>
                        <a:ext uri="{FF2B5EF4-FFF2-40B4-BE49-F238E27FC236}">
                          <a16:creationId xmlns:a16="http://schemas.microsoft.com/office/drawing/2014/main" id="{00000000-0008-0000-0100-00006E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1260615" y="12414803"/>
                      <a:ext cx="224183" cy="2474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11" name="Straight Connector 110">
                      <a:extLst>
                        <a:ext uri="{FF2B5EF4-FFF2-40B4-BE49-F238E27FC236}">
                          <a16:creationId xmlns:a16="http://schemas.microsoft.com/office/drawing/2014/main" id="{00000000-0008-0000-0100-00006F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439885" y="11168063"/>
                      <a:ext cx="3153" cy="1249214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12" name="Straight Connector 111">
                      <a:extLst>
                        <a:ext uri="{FF2B5EF4-FFF2-40B4-BE49-F238E27FC236}">
                          <a16:creationId xmlns:a16="http://schemas.microsoft.com/office/drawing/2014/main" id="{00000000-0008-0000-0100-000070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260612" y="12417277"/>
                      <a:ext cx="3662" cy="448616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ysClr val="windowText" lastClr="000000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sp macro="" textlink="">
                <xdr:nvSpPr>
                  <xdr:cNvPr id="102" name="Freeform 101">
                    <a:extLst>
                      <a:ext uri="{FF2B5EF4-FFF2-40B4-BE49-F238E27FC236}">
                        <a16:creationId xmlns:a16="http://schemas.microsoft.com/office/drawing/2014/main" id="{00000000-0008-0000-0100-000066000000}"/>
                      </a:ext>
                    </a:extLst>
                  </xdr:cNvPr>
                  <xdr:cNvSpPr/>
                </xdr:nvSpPr>
                <xdr:spPr>
                  <a:xfrm>
                    <a:off x="1806574" y="11553825"/>
                    <a:ext cx="52682" cy="829386"/>
                  </a:xfrm>
                  <a:custGeom>
                    <a:avLst/>
                    <a:gdLst>
                      <a:gd name="connsiteX0" fmla="*/ 0 w 44450"/>
                      <a:gd name="connsiteY0" fmla="*/ 0 h 1190625"/>
                      <a:gd name="connsiteX1" fmla="*/ 0 w 44450"/>
                      <a:gd name="connsiteY1" fmla="*/ 1190625 h 1190625"/>
                      <a:gd name="connsiteX2" fmla="*/ 44450 w 44450"/>
                      <a:gd name="connsiteY2" fmla="*/ 1149350 h 1190625"/>
                      <a:gd name="connsiteX3" fmla="*/ 41275 w 44450"/>
                      <a:gd name="connsiteY3" fmla="*/ 38100 h 1190625"/>
                      <a:gd name="connsiteX4" fmla="*/ 0 w 44450"/>
                      <a:gd name="connsiteY4" fmla="*/ 0 h 11906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44450" h="1190625">
                        <a:moveTo>
                          <a:pt x="0" y="0"/>
                        </a:moveTo>
                        <a:lnTo>
                          <a:pt x="0" y="1190625"/>
                        </a:lnTo>
                        <a:lnTo>
                          <a:pt x="44450" y="1149350"/>
                        </a:lnTo>
                        <a:cubicBezTo>
                          <a:pt x="43392" y="778933"/>
                          <a:pt x="42333" y="408517"/>
                          <a:pt x="41275" y="38100"/>
                        </a:cubicBezTo>
                        <a:lnTo>
                          <a:pt x="0" y="0"/>
                        </a:lnTo>
                        <a:close/>
                      </a:path>
                    </a:pathLst>
                  </a:cu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sp macro="" textlink="">
                <xdr:nvSpPr>
                  <xdr:cNvPr id="103" name="Freeform 102">
                    <a:extLst>
                      <a:ext uri="{FF2B5EF4-FFF2-40B4-BE49-F238E27FC236}">
                        <a16:creationId xmlns:a16="http://schemas.microsoft.com/office/drawing/2014/main" id="{00000000-0008-0000-0100-000067000000}"/>
                      </a:ext>
                    </a:extLst>
                  </xdr:cNvPr>
                  <xdr:cNvSpPr/>
                </xdr:nvSpPr>
                <xdr:spPr>
                  <a:xfrm>
                    <a:off x="1806575" y="11245850"/>
                    <a:ext cx="45719" cy="238125"/>
                  </a:xfrm>
                  <a:custGeom>
                    <a:avLst/>
                    <a:gdLst>
                      <a:gd name="connsiteX0" fmla="*/ 0 w 44450"/>
                      <a:gd name="connsiteY0" fmla="*/ 0 h 1190625"/>
                      <a:gd name="connsiteX1" fmla="*/ 0 w 44450"/>
                      <a:gd name="connsiteY1" fmla="*/ 1190625 h 1190625"/>
                      <a:gd name="connsiteX2" fmla="*/ 44450 w 44450"/>
                      <a:gd name="connsiteY2" fmla="*/ 1149350 h 1190625"/>
                      <a:gd name="connsiteX3" fmla="*/ 41275 w 44450"/>
                      <a:gd name="connsiteY3" fmla="*/ 38100 h 1190625"/>
                      <a:gd name="connsiteX4" fmla="*/ 0 w 44450"/>
                      <a:gd name="connsiteY4" fmla="*/ 0 h 11906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44450" h="1190625">
                        <a:moveTo>
                          <a:pt x="0" y="0"/>
                        </a:moveTo>
                        <a:lnTo>
                          <a:pt x="0" y="1190625"/>
                        </a:lnTo>
                        <a:lnTo>
                          <a:pt x="44450" y="1149350"/>
                        </a:lnTo>
                        <a:cubicBezTo>
                          <a:pt x="43392" y="778933"/>
                          <a:pt x="42333" y="408517"/>
                          <a:pt x="41275" y="38100"/>
                        </a:cubicBez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bg1"/>
                  </a:solidFill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sp macro="" textlink="">
                <xdr:nvSpPr>
                  <xdr:cNvPr id="104" name="Moon 103">
                    <a:extLst>
                      <a:ext uri="{FF2B5EF4-FFF2-40B4-BE49-F238E27FC236}">
                        <a16:creationId xmlns:a16="http://schemas.microsoft.com/office/drawing/2014/main" id="{00000000-0008-0000-0100-000068000000}"/>
                      </a:ext>
                    </a:extLst>
                  </xdr:cNvPr>
                  <xdr:cNvSpPr/>
                </xdr:nvSpPr>
                <xdr:spPr>
                  <a:xfrm flipH="1">
                    <a:off x="1857373" y="11701933"/>
                    <a:ext cx="49819" cy="231533"/>
                  </a:xfrm>
                  <a:prstGeom prst="moon">
                    <a:avLst/>
                  </a:prstGeom>
                  <a:noFill/>
                  <a:ln w="6350" cap="flat" cmpd="sng" algn="ctr">
                    <a:solidFill>
                      <a:sysClr val="windowText" lastClr="000000"/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</xdr:grpSp>
            <xdr:sp macro="" textlink="">
              <xdr:nvSpPr>
                <xdr:cNvPr id="95" name="Rectangle 94">
                  <a:extLst>
                    <a:ext uri="{FF2B5EF4-FFF2-40B4-BE49-F238E27FC236}">
                      <a16:creationId xmlns:a16="http://schemas.microsoft.com/office/drawing/2014/main" id="{00000000-0008-0000-0100-00005F000000}"/>
                    </a:ext>
                  </a:extLst>
                </xdr:cNvPr>
                <xdr:cNvSpPr/>
              </xdr:nvSpPr>
              <xdr:spPr>
                <a:xfrm>
                  <a:off x="1321593" y="10527505"/>
                  <a:ext cx="509587" cy="583407"/>
                </a:xfrm>
                <a:prstGeom prst="rect">
                  <a:avLst/>
                </a:prstGeom>
                <a:pattFill prst="wdDnDiag">
                  <a:fgClr>
                    <a:schemeClr val="accent1">
                      <a:lumMod val="20000"/>
                      <a:lumOff val="80000"/>
                    </a:schemeClr>
                  </a:fgClr>
                  <a:bgClr>
                    <a:schemeClr val="bg1"/>
                  </a:bgClr>
                </a:pattFill>
                <a:ln>
                  <a:prstDash val="sysDash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96" name="Freeform 95">
                  <a:extLst>
                    <a:ext uri="{FF2B5EF4-FFF2-40B4-BE49-F238E27FC236}">
                      <a16:creationId xmlns:a16="http://schemas.microsoft.com/office/drawing/2014/main" id="{00000000-0008-0000-0100-000060000000}"/>
                    </a:ext>
                  </a:extLst>
                </xdr:cNvPr>
                <xdr:cNvSpPr/>
              </xdr:nvSpPr>
              <xdr:spPr>
                <a:xfrm>
                  <a:off x="628650" y="10922794"/>
                  <a:ext cx="1233488" cy="252412"/>
                </a:xfrm>
                <a:custGeom>
                  <a:avLst/>
                  <a:gdLst>
                    <a:gd name="connsiteX0" fmla="*/ 0 w 1233488"/>
                    <a:gd name="connsiteY0" fmla="*/ 247650 h 252412"/>
                    <a:gd name="connsiteX1" fmla="*/ 4763 w 1233488"/>
                    <a:gd name="connsiteY1" fmla="*/ 0 h 252412"/>
                    <a:gd name="connsiteX2" fmla="*/ 33338 w 1233488"/>
                    <a:gd name="connsiteY2" fmla="*/ 0 h 252412"/>
                    <a:gd name="connsiteX3" fmla="*/ 57150 w 1233488"/>
                    <a:gd name="connsiteY3" fmla="*/ 21431 h 252412"/>
                    <a:gd name="connsiteX4" fmla="*/ 69056 w 1233488"/>
                    <a:gd name="connsiteY4" fmla="*/ 47625 h 252412"/>
                    <a:gd name="connsiteX5" fmla="*/ 69056 w 1233488"/>
                    <a:gd name="connsiteY5" fmla="*/ 197644 h 252412"/>
                    <a:gd name="connsiteX6" fmla="*/ 1190625 w 1233488"/>
                    <a:gd name="connsiteY6" fmla="*/ 197644 h 252412"/>
                    <a:gd name="connsiteX7" fmla="*/ 1219200 w 1233488"/>
                    <a:gd name="connsiteY7" fmla="*/ 207169 h 252412"/>
                    <a:gd name="connsiteX8" fmla="*/ 1223963 w 1233488"/>
                    <a:gd name="connsiteY8" fmla="*/ 223837 h 252412"/>
                    <a:gd name="connsiteX9" fmla="*/ 1233488 w 1233488"/>
                    <a:gd name="connsiteY9" fmla="*/ 245269 h 252412"/>
                    <a:gd name="connsiteX10" fmla="*/ 1228725 w 1233488"/>
                    <a:gd name="connsiteY10" fmla="*/ 252412 h 252412"/>
                    <a:gd name="connsiteX11" fmla="*/ 0 w 1233488"/>
                    <a:gd name="connsiteY11" fmla="*/ 247650 h 25241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</a:cxnLst>
                  <a:rect l="l" t="t" r="r" b="b"/>
                  <a:pathLst>
                    <a:path w="1233488" h="252412">
                      <a:moveTo>
                        <a:pt x="0" y="247650"/>
                      </a:moveTo>
                      <a:cubicBezTo>
                        <a:pt x="1588" y="165100"/>
                        <a:pt x="3175" y="82550"/>
                        <a:pt x="4763" y="0"/>
                      </a:cubicBezTo>
                      <a:lnTo>
                        <a:pt x="33338" y="0"/>
                      </a:lnTo>
                      <a:lnTo>
                        <a:pt x="57150" y="21431"/>
                      </a:lnTo>
                      <a:lnTo>
                        <a:pt x="69056" y="47625"/>
                      </a:lnTo>
                      <a:lnTo>
                        <a:pt x="69056" y="197644"/>
                      </a:lnTo>
                      <a:lnTo>
                        <a:pt x="1190625" y="197644"/>
                      </a:lnTo>
                      <a:lnTo>
                        <a:pt x="1219200" y="207169"/>
                      </a:lnTo>
                      <a:lnTo>
                        <a:pt x="1223963" y="223837"/>
                      </a:lnTo>
                      <a:lnTo>
                        <a:pt x="1233488" y="245269"/>
                      </a:lnTo>
                      <a:lnTo>
                        <a:pt x="1228725" y="252412"/>
                      </a:lnTo>
                      <a:lnTo>
                        <a:pt x="0" y="247650"/>
                      </a:lnTo>
                      <a:close/>
                    </a:path>
                  </a:pathLst>
                </a:custGeom>
                <a:pattFill prst="trellis">
                  <a:fgClr>
                    <a:schemeClr val="tx1">
                      <a:lumMod val="50000"/>
                      <a:lumOff val="50000"/>
                    </a:schemeClr>
                  </a:fgClr>
                  <a:bgClr>
                    <a:schemeClr val="bg1"/>
                  </a:bgClr>
                </a:patt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97" name="Rectangle 96">
                  <a:extLst>
                    <a:ext uri="{FF2B5EF4-FFF2-40B4-BE49-F238E27FC236}">
                      <a16:creationId xmlns:a16="http://schemas.microsoft.com/office/drawing/2014/main" id="{00000000-0008-0000-0100-000061000000}"/>
                    </a:ext>
                  </a:extLst>
                </xdr:cNvPr>
                <xdr:cNvSpPr/>
              </xdr:nvSpPr>
              <xdr:spPr>
                <a:xfrm>
                  <a:off x="673894" y="10627519"/>
                  <a:ext cx="631031" cy="481014"/>
                </a:xfrm>
                <a:prstGeom prst="rect">
                  <a:avLst/>
                </a:prstGeom>
                <a:pattFill prst="wdDnDiag">
                  <a:fgClr>
                    <a:schemeClr val="accent1">
                      <a:lumMod val="20000"/>
                      <a:lumOff val="80000"/>
                    </a:schemeClr>
                  </a:fgClr>
                  <a:bgClr>
                    <a:schemeClr val="bg1"/>
                  </a:bgClr>
                </a:patt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ysDash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sp macro="" textlink="">
              <xdr:nvSpPr>
                <xdr:cNvPr id="98" name="Rounded Rectangle 97">
                  <a:extLst>
                    <a:ext uri="{FF2B5EF4-FFF2-40B4-BE49-F238E27FC236}">
                      <a16:creationId xmlns:a16="http://schemas.microsoft.com/office/drawing/2014/main" id="{00000000-0008-0000-0100-000062000000}"/>
                    </a:ext>
                  </a:extLst>
                </xdr:cNvPr>
                <xdr:cNvSpPr/>
              </xdr:nvSpPr>
              <xdr:spPr>
                <a:xfrm>
                  <a:off x="940593" y="10737057"/>
                  <a:ext cx="681038" cy="238125"/>
                </a:xfrm>
                <a:prstGeom prst="roundRect">
                  <a:avLst/>
                </a:prstGeom>
                <a:pattFill prst="pct5">
                  <a:fgClr>
                    <a:schemeClr val="accent1"/>
                  </a:fgClr>
                  <a:bgClr>
                    <a:schemeClr val="bg1"/>
                  </a:bgClr>
                </a:patt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99" name="TextBox 98">
                  <a:extLst>
                    <a:ext uri="{FF2B5EF4-FFF2-40B4-BE49-F238E27FC236}">
                      <a16:creationId xmlns:a16="http://schemas.microsoft.com/office/drawing/2014/main" id="{00000000-0008-0000-0100-000063000000}"/>
                    </a:ext>
                  </a:extLst>
                </xdr:cNvPr>
                <xdr:cNvSpPr txBox="1"/>
              </xdr:nvSpPr>
              <xdr:spPr>
                <a:xfrm>
                  <a:off x="778147" y="10768638"/>
                  <a:ext cx="1146707" cy="244791"/>
                </a:xfrm>
                <a:prstGeom prst="rect">
                  <a:avLst/>
                </a:prstGeom>
                <a:noFill/>
                <a:ln w="9525" cmpd="sng">
                  <a:noFill/>
                </a:ln>
                <a:effectLst/>
              </xdr:spPr>
              <xdr:txBody>
                <a:bodyPr vertOverflow="clip" horzOverflow="clip" wrap="square" rtlCol="0" anchor="t"/>
                <a:lstStyle/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sz="100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5B9BD5"/>
                      </a:solidFill>
                      <a:effectLst/>
                      <a:uLnTx/>
                      <a:uFillTx/>
                      <a:latin typeface="Garamond" panose="02020404030301010803" pitchFamily="18" charset="0"/>
                      <a:ea typeface="+mn-ea"/>
                      <a:cs typeface="+mn-cs"/>
                    </a:rPr>
                    <a:t>Counter Storage</a:t>
                  </a:r>
                </a:p>
              </xdr:txBody>
            </xdr:sp>
          </xdr:grpSp>
          <xdr:sp macro="" textlink="">
            <xdr:nvSpPr>
              <xdr:cNvPr id="93" name="TextBox 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SpPr txBox="1"/>
            </xdr:nvSpPr>
            <xdr:spPr>
              <a:xfrm>
                <a:off x="954881" y="10655345"/>
                <a:ext cx="805099" cy="2269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1000">
                    <a:solidFill>
                      <a:schemeClr val="accent1"/>
                    </a:solidFill>
                    <a:latin typeface="Garamond" panose="02020404030301010803" pitchFamily="18" charset="0"/>
                  </a:rPr>
                  <a:t>Accessible</a:t>
                </a:r>
                <a:endParaRPr lang="en-US" sz="1000" baseline="0">
                  <a:solidFill>
                    <a:schemeClr val="accent1"/>
                  </a:solidFill>
                  <a:latin typeface="Garamond" panose="02020404030301010803" pitchFamily="18" charset="0"/>
                </a:endParaRPr>
              </a:p>
            </xdr:txBody>
          </xdr:sp>
        </xdr:grpSp>
        <xdr:cxnSp macro="">
          <xdr:nvCxnSpPr>
            <xdr:cNvPr id="74" name="Straight Arrow Connector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CxnSpPr/>
          </xdr:nvCxnSpPr>
          <xdr:spPr>
            <a:xfrm flipV="1">
              <a:off x="1990726" y="11139489"/>
              <a:ext cx="0" cy="666024"/>
            </a:xfrm>
            <a:prstGeom prst="straightConnector1">
              <a:avLst/>
            </a:prstGeom>
            <a:ln>
              <a:solidFill>
                <a:schemeClr val="tx1"/>
              </a:solidFill>
              <a:tailEnd type="stealt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" name="Straight Arrow Connector 74">
              <a:extLst>
                <a:ext uri="{FF2B5EF4-FFF2-40B4-BE49-F238E27FC236}">
                  <a16:creationId xmlns:a16="http://schemas.microsoft.com/office/drawing/2014/main" id="{00000000-0008-0000-0100-00004B000000}"/>
                </a:ext>
              </a:extLst>
            </xdr:cNvPr>
            <xdr:cNvCxnSpPr/>
          </xdr:nvCxnSpPr>
          <xdr:spPr>
            <a:xfrm>
              <a:off x="1985962" y="12211050"/>
              <a:ext cx="0" cy="66675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100-00004C000000}"/>
                </a:ext>
              </a:extLst>
            </xdr:cNvPr>
            <xdr:cNvSpPr txBox="1"/>
          </xdr:nvSpPr>
          <xdr:spPr>
            <a:xfrm rot="16200000">
              <a:off x="1784615" y="11813556"/>
              <a:ext cx="504634" cy="3179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latin typeface="Garamond" panose="02020404030301010803" pitchFamily="18" charset="0"/>
                </a:rPr>
                <a:t>34"</a:t>
              </a:r>
            </a:p>
          </xdr:txBody>
        </xdr:sp>
        <xdr:cxnSp macro="">
          <xdr:nvCxnSpPr>
            <xdr:cNvPr id="77" name="Straight Arrow Connector 76">
              <a:extLst>
                <a:ext uri="{FF2B5EF4-FFF2-40B4-BE49-F238E27FC236}">
                  <a16:creationId xmlns:a16="http://schemas.microsoft.com/office/drawing/2014/main" id="{00000000-0008-0000-0100-00004D000000}"/>
                </a:ext>
              </a:extLst>
            </xdr:cNvPr>
            <xdr:cNvCxnSpPr/>
          </xdr:nvCxnSpPr>
          <xdr:spPr>
            <a:xfrm flipV="1">
              <a:off x="1996106" y="10507719"/>
              <a:ext cx="2595" cy="146229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78" name="Straight Arrow Connector 77">
              <a:extLst>
                <a:ext uri="{FF2B5EF4-FFF2-40B4-BE49-F238E27FC236}">
                  <a16:creationId xmlns:a16="http://schemas.microsoft.com/office/drawing/2014/main" id="{00000000-0008-0000-0100-00004E000000}"/>
                </a:ext>
              </a:extLst>
            </xdr:cNvPr>
            <xdr:cNvCxnSpPr/>
          </xdr:nvCxnSpPr>
          <xdr:spPr>
            <a:xfrm>
              <a:off x="1990916" y="10943362"/>
              <a:ext cx="0" cy="182788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SpPr txBox="1"/>
          </xdr:nvSpPr>
          <xdr:spPr>
            <a:xfrm rot="16200000">
              <a:off x="1791101" y="10637074"/>
              <a:ext cx="463756" cy="31471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14"</a:t>
              </a:r>
            </a:p>
          </xdr:txBody>
        </xdr:sp>
        <xdr:cxnSp macro="">
          <xdr:nvCxnSpPr>
            <xdr:cNvPr id="80" name="Straight Arrow Connector 79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CxnSpPr/>
          </xdr:nvCxnSpPr>
          <xdr:spPr>
            <a:xfrm>
              <a:off x="2300288" y="12225337"/>
              <a:ext cx="0" cy="66675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81" name="Straight Arrow Connector 80">
              <a:extLst>
                <a:ext uri="{FF2B5EF4-FFF2-40B4-BE49-F238E27FC236}">
                  <a16:creationId xmlns:a16="http://schemas.microsoft.com/office/drawing/2014/main" id="{00000000-0008-0000-0100-000051000000}"/>
                </a:ext>
              </a:extLst>
            </xdr:cNvPr>
            <xdr:cNvCxnSpPr/>
          </xdr:nvCxnSpPr>
          <xdr:spPr>
            <a:xfrm flipV="1">
              <a:off x="2295525" y="10534650"/>
              <a:ext cx="0" cy="723899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82" name="Straight Arrow Connector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CxnSpPr/>
          </xdr:nvCxnSpPr>
          <xdr:spPr>
            <a:xfrm flipV="1">
              <a:off x="1704975" y="10448926"/>
              <a:ext cx="128587" cy="4762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83" name="Straight Arrow Connector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CxnSpPr/>
          </xdr:nvCxnSpPr>
          <xdr:spPr>
            <a:xfrm flipH="1">
              <a:off x="1321350" y="10445878"/>
              <a:ext cx="133349" cy="1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100-000054000000}"/>
                </a:ext>
              </a:extLst>
            </xdr:cNvPr>
            <xdr:cNvSpPr txBox="1"/>
          </xdr:nvSpPr>
          <xdr:spPr>
            <a:xfrm>
              <a:off x="1388267" y="10289198"/>
              <a:ext cx="433987" cy="330339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10"</a:t>
              </a:r>
            </a:p>
          </xdr:txBody>
        </xdr:sp>
        <xdr:cxnSp macro="">
          <xdr:nvCxnSpPr>
            <xdr:cNvPr id="85" name="Straight Arrow Connector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CxnSpPr/>
          </xdr:nvCxnSpPr>
          <xdr:spPr>
            <a:xfrm flipH="1" flipV="1">
              <a:off x="657226" y="10539416"/>
              <a:ext cx="191981" cy="1812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86" name="Straight Arrow Connector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CxnSpPr/>
          </xdr:nvCxnSpPr>
          <xdr:spPr>
            <a:xfrm>
              <a:off x="1114425" y="10548938"/>
              <a:ext cx="195262" cy="0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100-000057000000}"/>
                </a:ext>
              </a:extLst>
            </xdr:cNvPr>
            <xdr:cNvSpPr txBox="1"/>
          </xdr:nvSpPr>
          <xdr:spPr>
            <a:xfrm>
              <a:off x="805323" y="10380009"/>
              <a:ext cx="422725" cy="320211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14"</a:t>
              </a:r>
            </a:p>
          </xdr:txBody>
        </xdr:sp>
        <xdr:cxnSp macro="">
          <xdr:nvCxnSpPr>
            <xdr:cNvPr id="88" name="Straight Arrow Connector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CxnSpPr/>
          </xdr:nvCxnSpPr>
          <xdr:spPr>
            <a:xfrm flipV="1">
              <a:off x="766763" y="10634663"/>
              <a:ext cx="0" cy="128587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cxnSp macro="">
          <xdr:nvCxnSpPr>
            <xdr:cNvPr id="89" name="Straight Arrow Connector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CxnSpPr/>
          </xdr:nvCxnSpPr>
          <xdr:spPr>
            <a:xfrm>
              <a:off x="765021" y="10982967"/>
              <a:ext cx="1" cy="127945"/>
            </a:xfrm>
            <a:prstGeom prst="straightConnector1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  <a:tailEnd type="stealth"/>
            </a:ln>
            <a:effectLst/>
          </xdr:spPr>
        </xdr:cxnSp>
        <xdr:sp macro="" textlink="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 txBox="1"/>
          </xdr:nvSpPr>
          <xdr:spPr>
            <a:xfrm rot="16200000">
              <a:off x="563003" y="10704783"/>
              <a:ext cx="474262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00">
                  <a:latin typeface="Garamond" panose="02020404030301010803" pitchFamily="18" charset="0"/>
                </a:rPr>
                <a:t>12"</a:t>
              </a:r>
            </a:p>
          </xdr:txBody>
        </xdr:sp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SpPr txBox="1"/>
          </xdr:nvSpPr>
          <xdr:spPr>
            <a:xfrm rot="16200000">
              <a:off x="1681557" y="11446427"/>
              <a:ext cx="1333765" cy="467769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       48" max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reachable height</a:t>
              </a:r>
            </a:p>
          </xdr:txBody>
        </xdr:sp>
      </xdr:grpSp>
    </xdr:grpSp>
    <xdr:clientData/>
  </xdr:twoCellAnchor>
  <xdr:twoCellAnchor editAs="oneCell">
    <xdr:from>
      <xdr:col>5</xdr:col>
      <xdr:colOff>133350</xdr:colOff>
      <xdr:row>73</xdr:row>
      <xdr:rowOff>133351</xdr:rowOff>
    </xdr:from>
    <xdr:to>
      <xdr:col>5</xdr:col>
      <xdr:colOff>328612</xdr:colOff>
      <xdr:row>74</xdr:row>
      <xdr:rowOff>166688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1477626"/>
          <a:ext cx="195262" cy="223837"/>
        </a:xfrm>
        <a:prstGeom prst="rect">
          <a:avLst/>
        </a:prstGeom>
      </xdr:spPr>
    </xdr:pic>
    <xdr:clientData/>
  </xdr:twoCellAnchor>
  <xdr:twoCellAnchor>
    <xdr:from>
      <xdr:col>16</xdr:col>
      <xdr:colOff>4763</xdr:colOff>
      <xdr:row>85</xdr:row>
      <xdr:rowOff>104775</xdr:rowOff>
    </xdr:from>
    <xdr:to>
      <xdr:col>21</xdr:col>
      <xdr:colOff>500063</xdr:colOff>
      <xdr:row>85</xdr:row>
      <xdr:rowOff>104775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CxnSpPr/>
      </xdr:nvCxnSpPr>
      <xdr:spPr>
        <a:xfrm>
          <a:off x="7005638" y="13392150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147639</xdr:colOff>
      <xdr:row>67</xdr:row>
      <xdr:rowOff>126206</xdr:rowOff>
    </xdr:from>
    <xdr:to>
      <xdr:col>20</xdr:col>
      <xdr:colOff>147639</xdr:colOff>
      <xdr:row>73</xdr:row>
      <xdr:rowOff>71439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/>
      </xdr:nvCxnSpPr>
      <xdr:spPr>
        <a:xfrm>
          <a:off x="8710614" y="10498931"/>
          <a:ext cx="0" cy="916783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238126</xdr:colOff>
      <xdr:row>66</xdr:row>
      <xdr:rowOff>23811</xdr:rowOff>
    </xdr:from>
    <xdr:to>
      <xdr:col>19</xdr:col>
      <xdr:colOff>219076</xdr:colOff>
      <xdr:row>66</xdr:row>
      <xdr:rowOff>23811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CxnSpPr/>
      </xdr:nvCxnSpPr>
      <xdr:spPr>
        <a:xfrm>
          <a:off x="6219826" y="10234611"/>
          <a:ext cx="21717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20</xdr:col>
      <xdr:colOff>66675</xdr:colOff>
      <xdr:row>73</xdr:row>
      <xdr:rowOff>80963</xdr:rowOff>
    </xdr:from>
    <xdr:to>
      <xdr:col>21</xdr:col>
      <xdr:colOff>504826</xdr:colOff>
      <xdr:row>78</xdr:row>
      <xdr:rowOff>123827</xdr:rowOff>
    </xdr:to>
    <xdr:grpSp>
      <xdr:nvGrpSpPr>
        <xdr:cNvPr id="122" name="Group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GrpSpPr/>
      </xdr:nvGrpSpPr>
      <xdr:grpSpPr>
        <a:xfrm>
          <a:off x="8191500" y="14844713"/>
          <a:ext cx="800101" cy="995364"/>
          <a:chOff x="8639175" y="11710988"/>
          <a:chExt cx="828676" cy="852489"/>
        </a:xfrm>
      </xdr:grpSpPr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00000000-0008-0000-0100-00007B000000}"/>
              </a:ext>
            </a:extLst>
          </xdr:cNvPr>
          <xdr:cNvSpPr/>
        </xdr:nvSpPr>
        <xdr:spPr>
          <a:xfrm>
            <a:off x="8662988" y="11710988"/>
            <a:ext cx="804863" cy="852489"/>
          </a:xfrm>
          <a:prstGeom prst="rect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24" name="Straight Connector 123">
            <a:extLst>
              <a:ext uri="{FF2B5EF4-FFF2-40B4-BE49-F238E27FC236}">
                <a16:creationId xmlns:a16="http://schemas.microsoft.com/office/drawing/2014/main" id="{00000000-0008-0000-0100-00007C000000}"/>
              </a:ext>
            </a:extLst>
          </xdr:cNvPr>
          <xdr:cNvCxnSpPr/>
        </xdr:nvCxnSpPr>
        <xdr:spPr>
          <a:xfrm>
            <a:off x="9372600" y="11710988"/>
            <a:ext cx="0" cy="852487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cxnSp macro="">
        <xdr:nvCxnSpPr>
          <xdr:cNvPr id="125" name="Straight Connector 124">
            <a:extLst>
              <a:ext uri="{FF2B5EF4-FFF2-40B4-BE49-F238E27FC236}">
                <a16:creationId xmlns:a16="http://schemas.microsoft.com/office/drawing/2014/main" id="{00000000-0008-0000-0100-00007D000000}"/>
              </a:ext>
            </a:extLst>
          </xdr:cNvPr>
          <xdr:cNvCxnSpPr/>
        </xdr:nvCxnSpPr>
        <xdr:spPr>
          <a:xfrm>
            <a:off x="8639175" y="11801475"/>
            <a:ext cx="0" cy="709613"/>
          </a:xfrm>
          <a:prstGeom prst="line">
            <a:avLst/>
          </a:prstGeom>
          <a:noFill/>
          <a:ln w="22225" cap="flat" cmpd="sng" algn="ctr">
            <a:solidFill>
              <a:schemeClr val="bg1">
                <a:lumMod val="50000"/>
              </a:schemeClr>
            </a:solidFill>
            <a:prstDash val="solid"/>
            <a:miter lim="800000"/>
          </a:ln>
          <a:effectLst/>
        </xdr:spPr>
      </xdr:cxnSp>
      <xdr:sp macro="" textlink="">
        <xdr:nvSpPr>
          <xdr:cNvPr id="126" name="Oval 125">
            <a:extLst>
              <a:ext uri="{FF2B5EF4-FFF2-40B4-BE49-F238E27FC236}">
                <a16:creationId xmlns:a16="http://schemas.microsoft.com/office/drawing/2014/main" id="{00000000-0008-0000-0100-00007E000000}"/>
              </a:ext>
            </a:extLst>
          </xdr:cNvPr>
          <xdr:cNvSpPr/>
        </xdr:nvSpPr>
        <xdr:spPr>
          <a:xfrm>
            <a:off x="9088437" y="11848589"/>
            <a:ext cx="212725" cy="219587"/>
          </a:xfrm>
          <a:prstGeom prst="ellips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7" name="Oval 126">
            <a:extLst>
              <a:ext uri="{FF2B5EF4-FFF2-40B4-BE49-F238E27FC236}">
                <a16:creationId xmlns:a16="http://schemas.microsoft.com/office/drawing/2014/main" id="{00000000-0008-0000-0100-00007F000000}"/>
              </a:ext>
            </a:extLst>
          </xdr:cNvPr>
          <xdr:cNvSpPr/>
        </xdr:nvSpPr>
        <xdr:spPr>
          <a:xfrm>
            <a:off x="8783637" y="11866563"/>
            <a:ext cx="203200" cy="184662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28" name="Oval 127">
            <a:extLst>
              <a:ext uri="{FF2B5EF4-FFF2-40B4-BE49-F238E27FC236}">
                <a16:creationId xmlns:a16="http://schemas.microsoft.com/office/drawing/2014/main" id="{00000000-0008-0000-0100-000080000000}"/>
              </a:ext>
            </a:extLst>
          </xdr:cNvPr>
          <xdr:cNvSpPr/>
        </xdr:nvSpPr>
        <xdr:spPr>
          <a:xfrm>
            <a:off x="8763000" y="12231688"/>
            <a:ext cx="241300" cy="219587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29" name="Oval 128">
            <a:extLst>
              <a:ext uri="{FF2B5EF4-FFF2-40B4-BE49-F238E27FC236}">
                <a16:creationId xmlns:a16="http://schemas.microsoft.com/office/drawing/2014/main" id="{00000000-0008-0000-0100-000081000000}"/>
              </a:ext>
            </a:extLst>
          </xdr:cNvPr>
          <xdr:cNvSpPr/>
        </xdr:nvSpPr>
        <xdr:spPr>
          <a:xfrm>
            <a:off x="9101138" y="12249150"/>
            <a:ext cx="174625" cy="184662"/>
          </a:xfrm>
          <a:prstGeom prst="ellipse">
            <a:avLst/>
          </a:prstGeom>
          <a:solidFill>
            <a:sysClr val="window" lastClr="FFFFFF">
              <a:lumMod val="75000"/>
            </a:sys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30" name="Straight Connector 129">
            <a:extLst>
              <a:ext uri="{FF2B5EF4-FFF2-40B4-BE49-F238E27FC236}">
                <a16:creationId xmlns:a16="http://schemas.microsoft.com/office/drawing/2014/main" id="{00000000-0008-0000-0100-000082000000}"/>
              </a:ext>
            </a:extLst>
          </xdr:cNvPr>
          <xdr:cNvCxnSpPr/>
        </xdr:nvCxnSpPr>
        <xdr:spPr>
          <a:xfrm>
            <a:off x="8701088" y="11715750"/>
            <a:ext cx="0" cy="84772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16</xdr:col>
      <xdr:colOff>495300</xdr:colOff>
      <xdr:row>81</xdr:row>
      <xdr:rowOff>119063</xdr:rowOff>
    </xdr:from>
    <xdr:to>
      <xdr:col>19</xdr:col>
      <xdr:colOff>90488</xdr:colOff>
      <xdr:row>84</xdr:row>
      <xdr:rowOff>147638</xdr:rowOff>
    </xdr:to>
    <xdr:grpSp>
      <xdr:nvGrpSpPr>
        <xdr:cNvPr id="131" name="Group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GrpSpPr/>
      </xdr:nvGrpSpPr>
      <xdr:grpSpPr>
        <a:xfrm>
          <a:off x="7172325" y="16406813"/>
          <a:ext cx="681038" cy="600075"/>
          <a:chOff x="7062787" y="11601451"/>
          <a:chExt cx="766763" cy="514350"/>
        </a:xfrm>
      </xdr:grpSpPr>
      <xdr:sp macro="" textlink="">
        <xdr:nvSpPr>
          <xdr:cNvPr id="132" name="Rounded Rectangle 131">
            <a:extLst>
              <a:ext uri="{FF2B5EF4-FFF2-40B4-BE49-F238E27FC236}">
                <a16:creationId xmlns:a16="http://schemas.microsoft.com/office/drawing/2014/main" id="{00000000-0008-0000-0100-000084000000}"/>
              </a:ext>
            </a:extLst>
          </xdr:cNvPr>
          <xdr:cNvSpPr/>
        </xdr:nvSpPr>
        <xdr:spPr>
          <a:xfrm>
            <a:off x="7062787" y="11601451"/>
            <a:ext cx="766763" cy="514350"/>
          </a:xfrm>
          <a:prstGeom prst="roundRect">
            <a:avLst/>
          </a:prstGeom>
          <a:pattFill prst="pct30">
            <a:fgClr>
              <a:schemeClr val="bg1">
                <a:lumMod val="85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3" name="Rounded Rectangle 132">
            <a:extLst>
              <a:ext uri="{FF2B5EF4-FFF2-40B4-BE49-F238E27FC236}">
                <a16:creationId xmlns:a16="http://schemas.microsoft.com/office/drawing/2014/main" id="{00000000-0008-0000-0100-000085000000}"/>
              </a:ext>
            </a:extLst>
          </xdr:cNvPr>
          <xdr:cNvSpPr/>
        </xdr:nvSpPr>
        <xdr:spPr>
          <a:xfrm>
            <a:off x="7096126" y="11639550"/>
            <a:ext cx="695324" cy="433388"/>
          </a:xfrm>
          <a:prstGeom prst="roundRect">
            <a:avLst/>
          </a:prstGeom>
          <a:pattFill prst="pct30">
            <a:fgClr>
              <a:schemeClr val="bg1">
                <a:lumMod val="85000"/>
              </a:schemeClr>
            </a:fgClr>
            <a:bgClr>
              <a:schemeClr val="bg1"/>
            </a:bgClr>
          </a:patt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34" name="Oval 133">
            <a:extLst>
              <a:ext uri="{FF2B5EF4-FFF2-40B4-BE49-F238E27FC236}">
                <a16:creationId xmlns:a16="http://schemas.microsoft.com/office/drawing/2014/main" id="{00000000-0008-0000-0100-000086000000}"/>
              </a:ext>
            </a:extLst>
          </xdr:cNvPr>
          <xdr:cNvSpPr/>
        </xdr:nvSpPr>
        <xdr:spPr>
          <a:xfrm>
            <a:off x="7386638" y="11898878"/>
            <a:ext cx="109538" cy="115834"/>
          </a:xfrm>
          <a:prstGeom prst="ellipse">
            <a:avLst/>
          </a:prstGeom>
          <a:solidFill>
            <a:schemeClr val="bg1">
              <a:lumMod val="85000"/>
            </a:schemeClr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442911</xdr:colOff>
      <xdr:row>76</xdr:row>
      <xdr:rowOff>114300</xdr:rowOff>
    </xdr:from>
    <xdr:to>
      <xdr:col>19</xdr:col>
      <xdr:colOff>133349</xdr:colOff>
      <xdr:row>81</xdr:row>
      <xdr:rowOff>52387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7443786" y="11944350"/>
          <a:ext cx="862013" cy="747712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161926</xdr:colOff>
      <xdr:row>68</xdr:row>
      <xdr:rowOff>44450</xdr:rowOff>
    </xdr:from>
    <xdr:to>
      <xdr:col>21</xdr:col>
      <xdr:colOff>479425</xdr:colOff>
      <xdr:row>73</xdr:row>
      <xdr:rowOff>44450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CxnSpPr/>
      </xdr:nvCxnSpPr>
      <xdr:spPr>
        <a:xfrm flipH="1" flipV="1">
          <a:off x="8724901" y="10579100"/>
          <a:ext cx="708024" cy="809625"/>
        </a:xfrm>
        <a:prstGeom prst="line">
          <a:avLst/>
        </a:prstGeom>
        <a:noFill/>
        <a:ln w="22225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16</xdr:col>
      <xdr:colOff>431800</xdr:colOff>
      <xdr:row>81</xdr:row>
      <xdr:rowOff>66675</xdr:rowOff>
    </xdr:from>
    <xdr:to>
      <xdr:col>20</xdr:col>
      <xdr:colOff>42862</xdr:colOff>
      <xdr:row>85</xdr:row>
      <xdr:rowOff>85724</xdr:rowOff>
    </xdr:to>
    <xdr:grpSp>
      <xdr:nvGrpSpPr>
        <xdr:cNvPr id="137" name="Group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GrpSpPr/>
      </xdr:nvGrpSpPr>
      <xdr:grpSpPr>
        <a:xfrm>
          <a:off x="7108825" y="16354425"/>
          <a:ext cx="1058862" cy="781049"/>
          <a:chOff x="7446963" y="12968288"/>
          <a:chExt cx="1173162" cy="666749"/>
        </a:xfrm>
      </xdr:grpSpPr>
      <xdr:grpSp>
        <xdr:nvGrpSpPr>
          <xdr:cNvPr id="138" name="Group 137">
            <a:extLst>
              <a:ext uri="{FF2B5EF4-FFF2-40B4-BE49-F238E27FC236}">
                <a16:creationId xmlns:a16="http://schemas.microsoft.com/office/drawing/2014/main" id="{00000000-0008-0000-0100-00008A000000}"/>
              </a:ext>
            </a:extLst>
          </xdr:cNvPr>
          <xdr:cNvGrpSpPr/>
        </xdr:nvGrpSpPr>
        <xdr:grpSpPr>
          <a:xfrm>
            <a:off x="7753350" y="13324521"/>
            <a:ext cx="285750" cy="310516"/>
            <a:chOff x="7753350" y="13324521"/>
            <a:chExt cx="285750" cy="310516"/>
          </a:xfrm>
        </xdr:grpSpPr>
        <xdr:sp macro="" textlink="">
          <xdr:nvSpPr>
            <xdr:cNvPr id="142" name="Rounded Rectangle 141">
              <a:extLst>
                <a:ext uri="{FF2B5EF4-FFF2-40B4-BE49-F238E27FC236}">
                  <a16:creationId xmlns:a16="http://schemas.microsoft.com/office/drawing/2014/main" id="{00000000-0008-0000-0100-00008E000000}"/>
                </a:ext>
              </a:extLst>
            </xdr:cNvPr>
            <xdr:cNvSpPr/>
          </xdr:nvSpPr>
          <xdr:spPr>
            <a:xfrm>
              <a:off x="7753350" y="13563601"/>
              <a:ext cx="285750" cy="71436"/>
            </a:xfrm>
            <a:prstGeom prst="roundRect">
              <a:avLst/>
            </a:prstGeom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43" name="Rounded Rectangle 142">
              <a:extLst>
                <a:ext uri="{FF2B5EF4-FFF2-40B4-BE49-F238E27FC236}">
                  <a16:creationId xmlns:a16="http://schemas.microsoft.com/office/drawing/2014/main" id="{00000000-0008-0000-0100-00008F000000}"/>
                </a:ext>
              </a:extLst>
            </xdr:cNvPr>
            <xdr:cNvSpPr/>
          </xdr:nvSpPr>
          <xdr:spPr>
            <a:xfrm rot="17787206" flipV="1">
              <a:off x="7810501" y="13454061"/>
              <a:ext cx="304800" cy="45719"/>
            </a:xfrm>
            <a:prstGeom prst="roundRect">
              <a:avLst/>
            </a:prstGeom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44" name="8-Point Star 143">
              <a:extLst>
                <a:ext uri="{FF2B5EF4-FFF2-40B4-BE49-F238E27FC236}">
                  <a16:creationId xmlns:a16="http://schemas.microsoft.com/office/drawing/2014/main" id="{00000000-0008-0000-0100-000090000000}"/>
                </a:ext>
              </a:extLst>
            </xdr:cNvPr>
            <xdr:cNvSpPr/>
          </xdr:nvSpPr>
          <xdr:spPr>
            <a:xfrm>
              <a:off x="7783512" y="13570268"/>
              <a:ext cx="46038" cy="45719"/>
            </a:xfrm>
            <a:prstGeom prst="star8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45" name="8-Point Star 144">
              <a:extLst>
                <a:ext uri="{FF2B5EF4-FFF2-40B4-BE49-F238E27FC236}">
                  <a16:creationId xmlns:a16="http://schemas.microsoft.com/office/drawing/2014/main" id="{00000000-0008-0000-0100-000091000000}"/>
                </a:ext>
              </a:extLst>
            </xdr:cNvPr>
            <xdr:cNvSpPr/>
          </xdr:nvSpPr>
          <xdr:spPr>
            <a:xfrm>
              <a:off x="7958138" y="13573125"/>
              <a:ext cx="45719" cy="45719"/>
            </a:xfrm>
            <a:prstGeom prst="star8">
              <a:avLst/>
            </a:prstGeom>
            <a:solidFill>
              <a:sysClr val="window" lastClr="FFFFFF"/>
            </a:solidFill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cxnSp macro="">
        <xdr:nvCxnSpPr>
          <xdr:cNvPr id="139" name="Straight Connector 138">
            <a:extLst>
              <a:ext uri="{FF2B5EF4-FFF2-40B4-BE49-F238E27FC236}">
                <a16:creationId xmlns:a16="http://schemas.microsoft.com/office/drawing/2014/main" id="{00000000-0008-0000-0100-00008B000000}"/>
              </a:ext>
            </a:extLst>
          </xdr:cNvPr>
          <xdr:cNvCxnSpPr/>
        </xdr:nvCxnSpPr>
        <xdr:spPr>
          <a:xfrm flipV="1">
            <a:off x="7446963" y="12971464"/>
            <a:ext cx="873125" cy="660399"/>
          </a:xfrm>
          <a:prstGeom prst="line">
            <a:avLst/>
          </a:prstGeom>
          <a:noFill/>
          <a:ln w="22225" cap="flat" cmpd="sng" algn="ctr">
            <a:solidFill>
              <a:srgbClr val="FF0000"/>
            </a:solidFill>
            <a:prstDash val="solid"/>
            <a:miter lim="800000"/>
          </a:ln>
          <a:effectLst/>
        </xdr:spPr>
      </xdr:cxnSp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100-00008C000000}"/>
              </a:ext>
            </a:extLst>
          </xdr:cNvPr>
          <xdr:cNvCxnSpPr/>
        </xdr:nvCxnSpPr>
        <xdr:spPr>
          <a:xfrm>
            <a:off x="7462838" y="12968288"/>
            <a:ext cx="869950" cy="654050"/>
          </a:xfrm>
          <a:prstGeom prst="line">
            <a:avLst/>
          </a:prstGeom>
          <a:noFill/>
          <a:ln w="22225" cap="flat" cmpd="sng" algn="ctr">
            <a:solidFill>
              <a:srgbClr val="FF0000"/>
            </a:solidFill>
            <a:prstDash val="solid"/>
            <a:miter lim="800000"/>
          </a:ln>
          <a:effectLst/>
        </xdr:spPr>
      </xdr:cxnSp>
      <xdr:sp macro="" textlink="">
        <xdr:nvSpPr>
          <xdr:cNvPr id="141" name="TextBox 140">
            <a:extLst>
              <a:ext uri="{FF2B5EF4-FFF2-40B4-BE49-F238E27FC236}">
                <a16:creationId xmlns:a16="http://schemas.microsoft.com/office/drawing/2014/main" id="{00000000-0008-0000-0100-00008D000000}"/>
              </a:ext>
            </a:extLst>
          </xdr:cNvPr>
          <xdr:cNvSpPr txBox="1"/>
        </xdr:nvSpPr>
        <xdr:spPr>
          <a:xfrm>
            <a:off x="7500938" y="13134975"/>
            <a:ext cx="1119187" cy="252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SB33-rem</a:t>
            </a:r>
          </a:p>
        </xdr:txBody>
      </xdr:sp>
    </xdr:grpSp>
    <xdr:clientData/>
  </xdr:twoCellAnchor>
  <xdr:twoCellAnchor>
    <xdr:from>
      <xdr:col>18</xdr:col>
      <xdr:colOff>28579</xdr:colOff>
      <xdr:row>66</xdr:row>
      <xdr:rowOff>42863</xdr:rowOff>
    </xdr:from>
    <xdr:to>
      <xdr:col>21</xdr:col>
      <xdr:colOff>504825</xdr:colOff>
      <xdr:row>75</xdr:row>
      <xdr:rowOff>38104</xdr:rowOff>
    </xdr:to>
    <xdr:grpSp>
      <xdr:nvGrpSpPr>
        <xdr:cNvPr id="146" name="Group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GrpSpPr/>
      </xdr:nvGrpSpPr>
      <xdr:grpSpPr>
        <a:xfrm>
          <a:off x="7429504" y="13473113"/>
          <a:ext cx="1562096" cy="1709741"/>
          <a:chOff x="7820029" y="10534650"/>
          <a:chExt cx="1647821" cy="1452566"/>
        </a:xfrm>
      </xdr:grpSpPr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id="{00000000-0008-0000-0100-000093000000}"/>
              </a:ext>
            </a:extLst>
          </xdr:cNvPr>
          <xdr:cNvSpPr/>
        </xdr:nvSpPr>
        <xdr:spPr>
          <a:xfrm rot="16200000">
            <a:off x="7870034" y="10813257"/>
            <a:ext cx="800100" cy="900109"/>
          </a:xfrm>
          <a:prstGeom prst="rect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48" name="Straight Connector 147">
            <a:extLst>
              <a:ext uri="{FF2B5EF4-FFF2-40B4-BE49-F238E27FC236}">
                <a16:creationId xmlns:a16="http://schemas.microsoft.com/office/drawing/2014/main" id="{00000000-0008-0000-0100-000094000000}"/>
              </a:ext>
            </a:extLst>
          </xdr:cNvPr>
          <xdr:cNvCxnSpPr/>
        </xdr:nvCxnSpPr>
        <xdr:spPr>
          <a:xfrm>
            <a:off x="8724900" y="10820400"/>
            <a:ext cx="742950" cy="0"/>
          </a:xfrm>
          <a:prstGeom prst="line">
            <a:avLst/>
          </a:prstGeom>
          <a:noFill/>
          <a:ln w="6350" cap="flat" cmpd="sng" algn="ctr">
            <a:solidFill>
              <a:schemeClr val="tx1"/>
            </a:solidFill>
            <a:prstDash val="dash"/>
            <a:miter lim="800000"/>
          </a:ln>
          <a:effectLst/>
        </xdr:spPr>
      </xdr:cxnSp>
      <xdr:cxnSp macro="">
        <xdr:nvCxnSpPr>
          <xdr:cNvPr id="149" name="Straight Connector 148">
            <a:extLst>
              <a:ext uri="{FF2B5EF4-FFF2-40B4-BE49-F238E27FC236}">
                <a16:creationId xmlns:a16="http://schemas.microsoft.com/office/drawing/2014/main" id="{00000000-0008-0000-0100-000095000000}"/>
              </a:ext>
            </a:extLst>
          </xdr:cNvPr>
          <xdr:cNvCxnSpPr/>
        </xdr:nvCxnSpPr>
        <xdr:spPr>
          <a:xfrm>
            <a:off x="8724900" y="11687175"/>
            <a:ext cx="742950" cy="0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cxnSp macro="">
        <xdr:nvCxnSpPr>
          <xdr:cNvPr id="150" name="Straight Connector 149">
            <a:extLst>
              <a:ext uri="{FF2B5EF4-FFF2-40B4-BE49-F238E27FC236}">
                <a16:creationId xmlns:a16="http://schemas.microsoft.com/office/drawing/2014/main" id="{00000000-0008-0000-0100-000096000000}"/>
              </a:ext>
            </a:extLst>
          </xdr:cNvPr>
          <xdr:cNvCxnSpPr/>
        </xdr:nvCxnSpPr>
        <xdr:spPr>
          <a:xfrm flipV="1">
            <a:off x="8737600" y="10847387"/>
            <a:ext cx="708025" cy="8096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1" name="TextBox 150">
            <a:extLst>
              <a:ext uri="{FF2B5EF4-FFF2-40B4-BE49-F238E27FC236}">
                <a16:creationId xmlns:a16="http://schemas.microsoft.com/office/drawing/2014/main" id="{00000000-0008-0000-0100-000097000000}"/>
              </a:ext>
            </a:extLst>
          </xdr:cNvPr>
          <xdr:cNvSpPr txBox="1"/>
        </xdr:nvSpPr>
        <xdr:spPr>
          <a:xfrm rot="5400000">
            <a:off x="8586788" y="11325228"/>
            <a:ext cx="1071562" cy="25241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B33-rem</a:t>
            </a: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id="{00000000-0008-0000-0100-000098000000}"/>
              </a:ext>
            </a:extLst>
          </xdr:cNvPr>
          <xdr:cNvSpPr/>
        </xdr:nvSpPr>
        <xdr:spPr>
          <a:xfrm rot="5400000" flipV="1">
            <a:off x="8648220" y="10640855"/>
            <a:ext cx="258129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14</xdr:col>
      <xdr:colOff>23814</xdr:colOff>
      <xdr:row>76</xdr:row>
      <xdr:rowOff>85725</xdr:rowOff>
    </xdr:from>
    <xdr:to>
      <xdr:col>21</xdr:col>
      <xdr:colOff>504826</xdr:colOff>
      <xdr:row>85</xdr:row>
      <xdr:rowOff>104777</xdr:rowOff>
    </xdr:to>
    <xdr:grpSp>
      <xdr:nvGrpSpPr>
        <xdr:cNvPr id="154" name="Group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GrpSpPr/>
      </xdr:nvGrpSpPr>
      <xdr:grpSpPr>
        <a:xfrm>
          <a:off x="5748339" y="15420975"/>
          <a:ext cx="3243262" cy="1733552"/>
          <a:chOff x="6015039" y="12192000"/>
          <a:chExt cx="3452812" cy="1476377"/>
        </a:xfrm>
      </xdr:grpSpPr>
      <xdr:cxnSp macro="">
        <xdr:nvCxnSpPr>
          <xdr:cNvPr id="155" name="Straight Connector 154">
            <a:extLst>
              <a:ext uri="{FF2B5EF4-FFF2-40B4-BE49-F238E27FC236}">
                <a16:creationId xmlns:a16="http://schemas.microsoft.com/office/drawing/2014/main" id="{00000000-0008-0000-0100-00009B000000}"/>
              </a:ext>
            </a:extLst>
          </xdr:cNvPr>
          <xdr:cNvCxnSpPr/>
        </xdr:nvCxnSpPr>
        <xdr:spPr>
          <a:xfrm>
            <a:off x="7019925" y="12968287"/>
            <a:ext cx="1695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6" name="Straight Connector 155">
            <a:extLst>
              <a:ext uri="{FF2B5EF4-FFF2-40B4-BE49-F238E27FC236}">
                <a16:creationId xmlns:a16="http://schemas.microsoft.com/office/drawing/2014/main" id="{00000000-0008-0000-0100-00009C000000}"/>
              </a:ext>
            </a:extLst>
          </xdr:cNvPr>
          <xdr:cNvCxnSpPr/>
        </xdr:nvCxnSpPr>
        <xdr:spPr>
          <a:xfrm>
            <a:off x="9467851" y="12192000"/>
            <a:ext cx="0" cy="147637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cxnSp macro="">
        <xdr:nvCxnSpPr>
          <xdr:cNvPr id="157" name="Straight Connector 156">
            <a:extLst>
              <a:ext uri="{FF2B5EF4-FFF2-40B4-BE49-F238E27FC236}">
                <a16:creationId xmlns:a16="http://schemas.microsoft.com/office/drawing/2014/main" id="{00000000-0008-0000-0100-00009D000000}"/>
              </a:ext>
            </a:extLst>
          </xdr:cNvPr>
          <xdr:cNvCxnSpPr/>
        </xdr:nvCxnSpPr>
        <xdr:spPr>
          <a:xfrm>
            <a:off x="8715376" y="12557125"/>
            <a:ext cx="0" cy="40322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  <xdr:grpSp>
        <xdr:nvGrpSpPr>
          <xdr:cNvPr id="158" name="Group 157">
            <a:extLst>
              <a:ext uri="{FF2B5EF4-FFF2-40B4-BE49-F238E27FC236}">
                <a16:creationId xmlns:a16="http://schemas.microsoft.com/office/drawing/2014/main" id="{00000000-0008-0000-0100-00009E000000}"/>
              </a:ext>
            </a:extLst>
          </xdr:cNvPr>
          <xdr:cNvGrpSpPr/>
        </xdr:nvGrpSpPr>
        <xdr:grpSpPr>
          <a:xfrm>
            <a:off x="6015039" y="12720955"/>
            <a:ext cx="1001713" cy="942658"/>
            <a:chOff x="6015039" y="12720955"/>
            <a:chExt cx="1001713" cy="942658"/>
          </a:xfrm>
        </xdr:grpSpPr>
        <xdr:sp macro="" textlink="">
          <xdr:nvSpPr>
            <xdr:cNvPr id="165" name="Rectangle 164">
              <a:extLst>
                <a:ext uri="{FF2B5EF4-FFF2-40B4-BE49-F238E27FC236}">
                  <a16:creationId xmlns:a16="http://schemas.microsoft.com/office/drawing/2014/main" id="{00000000-0008-0000-0100-0000A5000000}"/>
                </a:ext>
              </a:extLst>
            </xdr:cNvPr>
            <xdr:cNvSpPr/>
          </xdr:nvSpPr>
          <xdr:spPr>
            <a:xfrm>
              <a:off x="6015039" y="12773025"/>
              <a:ext cx="1001713" cy="890588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66" name="Straight Connector 165">
              <a:extLst>
                <a:ext uri="{FF2B5EF4-FFF2-40B4-BE49-F238E27FC236}">
                  <a16:creationId xmlns:a16="http://schemas.microsoft.com/office/drawing/2014/main" id="{00000000-0008-0000-0100-0000A6000000}"/>
                </a:ext>
              </a:extLst>
            </xdr:cNvPr>
            <xdr:cNvCxnSpPr/>
          </xdr:nvCxnSpPr>
          <xdr:spPr>
            <a:xfrm>
              <a:off x="6024563" y="12873037"/>
              <a:ext cx="990601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  <xdr:sp macro="" textlink="">
          <xdr:nvSpPr>
            <xdr:cNvPr id="167" name="Rectangle 166">
              <a:extLst>
                <a:ext uri="{FF2B5EF4-FFF2-40B4-BE49-F238E27FC236}">
                  <a16:creationId xmlns:a16="http://schemas.microsoft.com/office/drawing/2014/main" id="{00000000-0008-0000-0100-0000A7000000}"/>
                </a:ext>
              </a:extLst>
            </xdr:cNvPr>
            <xdr:cNvSpPr/>
          </xdr:nvSpPr>
          <xdr:spPr>
            <a:xfrm>
              <a:off x="6854825" y="12720955"/>
              <a:ext cx="50800" cy="45719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cxnSp macro="">
        <xdr:nvCxnSpPr>
          <xdr:cNvPr id="159" name="Straight Connector 158">
            <a:extLst>
              <a:ext uri="{FF2B5EF4-FFF2-40B4-BE49-F238E27FC236}">
                <a16:creationId xmlns:a16="http://schemas.microsoft.com/office/drawing/2014/main" id="{00000000-0008-0000-0100-00009F000000}"/>
              </a:ext>
            </a:extLst>
          </xdr:cNvPr>
          <xdr:cNvCxnSpPr/>
        </xdr:nvCxnSpPr>
        <xdr:spPr>
          <a:xfrm>
            <a:off x="7405688" y="12977813"/>
            <a:ext cx="0" cy="685799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cxnSp macro="">
        <xdr:nvCxnSpPr>
          <xdr:cNvPr id="160" name="Straight Connector 159">
            <a:extLst>
              <a:ext uri="{FF2B5EF4-FFF2-40B4-BE49-F238E27FC236}">
                <a16:creationId xmlns:a16="http://schemas.microsoft.com/office/drawing/2014/main" id="{00000000-0008-0000-0100-0000A0000000}"/>
              </a:ext>
            </a:extLst>
          </xdr:cNvPr>
          <xdr:cNvCxnSpPr/>
        </xdr:nvCxnSpPr>
        <xdr:spPr>
          <a:xfrm>
            <a:off x="8367712" y="12973050"/>
            <a:ext cx="0" cy="685799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dash"/>
            <a:miter lim="800000"/>
          </a:ln>
          <a:effectLst/>
        </xdr:spPr>
      </xdr:cxn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id="{00000000-0008-0000-0100-0000A1000000}"/>
              </a:ext>
            </a:extLst>
          </xdr:cNvPr>
          <xdr:cNvSpPr/>
        </xdr:nvSpPr>
        <xdr:spPr>
          <a:xfrm flipV="1">
            <a:off x="7024689" y="13025436"/>
            <a:ext cx="417512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id="{00000000-0008-0000-0100-0000A2000000}"/>
              </a:ext>
            </a:extLst>
          </xdr:cNvPr>
          <xdr:cNvSpPr/>
        </xdr:nvSpPr>
        <xdr:spPr>
          <a:xfrm flipV="1">
            <a:off x="8324850" y="13030198"/>
            <a:ext cx="395288" cy="4571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id="{00000000-0008-0000-0100-0000A3000000}"/>
              </a:ext>
            </a:extLst>
          </xdr:cNvPr>
          <xdr:cNvSpPr/>
        </xdr:nvSpPr>
        <xdr:spPr>
          <a:xfrm rot="5400000" flipV="1">
            <a:off x="8601076" y="12744454"/>
            <a:ext cx="391479" cy="46669"/>
          </a:xfrm>
          <a:prstGeom prst="rect">
            <a:avLst/>
          </a:prstGeom>
          <a:pattFill prst="dotGrid">
            <a:fgClr>
              <a:sysClr val="windowText" lastClr="000000">
                <a:lumMod val="50000"/>
                <a:lumOff val="50000"/>
              </a:sysClr>
            </a:fgClr>
            <a:bgClr>
              <a:srgbClr val="FFFF00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id="{00000000-0008-0000-0100-0000A4000000}"/>
              </a:ext>
            </a:extLst>
          </xdr:cNvPr>
          <xdr:cNvSpPr/>
        </xdr:nvSpPr>
        <xdr:spPr>
          <a:xfrm>
            <a:off x="8715375" y="12968289"/>
            <a:ext cx="752475" cy="700088"/>
          </a:xfrm>
          <a:prstGeom prst="rect">
            <a:avLst/>
          </a:prstGeom>
          <a:noFill/>
          <a:ln w="6350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20</xdr:col>
      <xdr:colOff>128588</xdr:colOff>
      <xdr:row>81</xdr:row>
      <xdr:rowOff>133349</xdr:rowOff>
    </xdr:from>
    <xdr:to>
      <xdr:col>21</xdr:col>
      <xdr:colOff>566737</xdr:colOff>
      <xdr:row>85</xdr:row>
      <xdr:rowOff>85724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8110538" y="12915899"/>
          <a:ext cx="80009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Garamond" panose="02020404030301010803" pitchFamily="18" charset="0"/>
            </a:rPr>
            <a:t>No Accessible storage inside if this is a blind corner</a:t>
          </a:r>
          <a:r>
            <a:rPr lang="en-US" sz="800" baseline="0">
              <a:latin typeface="Garamond" panose="02020404030301010803" pitchFamily="18" charset="0"/>
            </a:rPr>
            <a:t> cabinet	</a:t>
          </a:r>
          <a:endParaRPr lang="en-US" sz="800">
            <a:latin typeface="Garamond" panose="02020404030301010803" pitchFamily="18" charset="0"/>
          </a:endParaRPr>
        </a:p>
      </xdr:txBody>
    </xdr:sp>
    <xdr:clientData/>
  </xdr:twoCellAnchor>
  <xdr:twoCellAnchor editAs="oneCell">
    <xdr:from>
      <xdr:col>2</xdr:col>
      <xdr:colOff>247649</xdr:colOff>
      <xdr:row>86</xdr:row>
      <xdr:rowOff>142874</xdr:rowOff>
    </xdr:from>
    <xdr:to>
      <xdr:col>4</xdr:col>
      <xdr:colOff>9524</xdr:colOff>
      <xdr:row>88</xdr:row>
      <xdr:rowOff>19049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49" y="13592174"/>
          <a:ext cx="295275" cy="257175"/>
        </a:xfrm>
        <a:prstGeom prst="rect">
          <a:avLst/>
        </a:prstGeom>
      </xdr:spPr>
    </xdr:pic>
    <xdr:clientData/>
  </xdr:twoCellAnchor>
  <xdr:twoCellAnchor>
    <xdr:from>
      <xdr:col>21</xdr:col>
      <xdr:colOff>504825</xdr:colOff>
      <xdr:row>60</xdr:row>
      <xdr:rowOff>38100</xdr:rowOff>
    </xdr:from>
    <xdr:to>
      <xdr:col>21</xdr:col>
      <xdr:colOff>504825</xdr:colOff>
      <xdr:row>73</xdr:row>
      <xdr:rowOff>119063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CxnSpPr/>
      </xdr:nvCxnSpPr>
      <xdr:spPr>
        <a:xfrm>
          <a:off x="9458325" y="9277350"/>
          <a:ext cx="0" cy="2185988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238125</xdr:colOff>
      <xdr:row>60</xdr:row>
      <xdr:rowOff>38100</xdr:rowOff>
    </xdr:from>
    <xdr:to>
      <xdr:col>21</xdr:col>
      <xdr:colOff>504825</xdr:colOff>
      <xdr:row>60</xdr:row>
      <xdr:rowOff>38100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CxnSpPr/>
      </xdr:nvCxnSpPr>
      <xdr:spPr>
        <a:xfrm>
          <a:off x="6219825" y="9277350"/>
          <a:ext cx="32385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233362</xdr:colOff>
      <xdr:row>60</xdr:row>
      <xdr:rowOff>38100</xdr:rowOff>
    </xdr:from>
    <xdr:to>
      <xdr:col>14</xdr:col>
      <xdr:colOff>233362</xdr:colOff>
      <xdr:row>66</xdr:row>
      <xdr:rowOff>19050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CxnSpPr/>
      </xdr:nvCxnSpPr>
      <xdr:spPr>
        <a:xfrm>
          <a:off x="6215062" y="9277350"/>
          <a:ext cx="0" cy="95250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238125</xdr:colOff>
      <xdr:row>61</xdr:row>
      <xdr:rowOff>114300</xdr:rowOff>
    </xdr:from>
    <xdr:to>
      <xdr:col>21</xdr:col>
      <xdr:colOff>504825</xdr:colOff>
      <xdr:row>61</xdr:row>
      <xdr:rowOff>114300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CxnSpPr/>
      </xdr:nvCxnSpPr>
      <xdr:spPr>
        <a:xfrm>
          <a:off x="6219825" y="9515475"/>
          <a:ext cx="32385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196850</xdr:colOff>
      <xdr:row>61</xdr:row>
      <xdr:rowOff>116681</xdr:rowOff>
    </xdr:from>
    <xdr:to>
      <xdr:col>19</xdr:col>
      <xdr:colOff>196850</xdr:colOff>
      <xdr:row>66</xdr:row>
      <xdr:rowOff>16668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CxnSpPr/>
      </xdr:nvCxnSpPr>
      <xdr:spPr>
        <a:xfrm>
          <a:off x="8369300" y="9517856"/>
          <a:ext cx="0" cy="709612"/>
        </a:xfrm>
        <a:prstGeom prst="line">
          <a:avLst/>
        </a:prstGeom>
        <a:noFill/>
        <a:ln w="6350" cap="flat" cmpd="sng" algn="ctr">
          <a:solidFill>
            <a:schemeClr val="accent4">
              <a:lumMod val="75000"/>
            </a:schemeClr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233362</xdr:colOff>
      <xdr:row>62</xdr:row>
      <xdr:rowOff>157163</xdr:rowOff>
    </xdr:from>
    <xdr:to>
      <xdr:col>21</xdr:col>
      <xdr:colOff>285749</xdr:colOff>
      <xdr:row>67</xdr:row>
      <xdr:rowOff>123825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8405812" y="9720263"/>
          <a:ext cx="833437" cy="776287"/>
        </a:xfrm>
        <a:prstGeom prst="ellipse">
          <a:avLst/>
        </a:prstGeom>
        <a:pattFill prst="pct30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152400</xdr:colOff>
      <xdr:row>67</xdr:row>
      <xdr:rowOff>149225</xdr:rowOff>
    </xdr:from>
    <xdr:to>
      <xdr:col>21</xdr:col>
      <xdr:colOff>504825</xdr:colOff>
      <xdr:row>67</xdr:row>
      <xdr:rowOff>149225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CxnSpPr/>
      </xdr:nvCxnSpPr>
      <xdr:spPr>
        <a:xfrm>
          <a:off x="8715375" y="10521950"/>
          <a:ext cx="742950" cy="0"/>
        </a:xfrm>
        <a:prstGeom prst="line">
          <a:avLst/>
        </a:prstGeom>
        <a:noFill/>
        <a:ln w="6350" cap="flat" cmpd="sng" algn="ctr">
          <a:solidFill>
            <a:schemeClr val="accent4">
              <a:lumMod val="75000"/>
            </a:schemeClr>
          </a:solidFill>
          <a:prstDash val="dash"/>
          <a:miter lim="800000"/>
        </a:ln>
        <a:effectLst/>
      </xdr:spPr>
    </xdr:cxnSp>
    <xdr:clientData/>
  </xdr:twoCellAnchor>
  <xdr:twoCellAnchor>
    <xdr:from>
      <xdr:col>19</xdr:col>
      <xdr:colOff>226218</xdr:colOff>
      <xdr:row>66</xdr:row>
      <xdr:rowOff>24608</xdr:rowOff>
    </xdr:from>
    <xdr:to>
      <xdr:col>20</xdr:col>
      <xdr:colOff>127794</xdr:colOff>
      <xdr:row>67</xdr:row>
      <xdr:rowOff>126207</xdr:rowOff>
    </xdr:to>
    <xdr:grpSp>
      <xdr:nvGrpSpPr>
        <xdr:cNvPr id="177" name="Group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GrpSpPr/>
      </xdr:nvGrpSpPr>
      <xdr:grpSpPr>
        <a:xfrm>
          <a:off x="7989093" y="13454858"/>
          <a:ext cx="263526" cy="292099"/>
          <a:chOff x="7586662" y="9811545"/>
          <a:chExt cx="263526" cy="263524"/>
        </a:xfrm>
      </xdr:grpSpPr>
      <xdr:cxnSp macro="">
        <xdr:nvCxnSpPr>
          <xdr:cNvPr id="178" name="Straight Connector 177">
            <a:extLst>
              <a:ext uri="{FF2B5EF4-FFF2-40B4-BE49-F238E27FC236}">
                <a16:creationId xmlns:a16="http://schemas.microsoft.com/office/drawing/2014/main" id="{00000000-0008-0000-0100-0000B2000000}"/>
              </a:ext>
            </a:extLst>
          </xdr:cNvPr>
          <xdr:cNvCxnSpPr/>
        </xdr:nvCxnSpPr>
        <xdr:spPr>
          <a:xfrm>
            <a:off x="7850188" y="9811545"/>
            <a:ext cx="0" cy="263524"/>
          </a:xfrm>
          <a:prstGeom prst="line">
            <a:avLst/>
          </a:prstGeom>
          <a:ln w="22225">
            <a:solidFill>
              <a:schemeClr val="accent4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Straight Connector 178">
            <a:extLst>
              <a:ext uri="{FF2B5EF4-FFF2-40B4-BE49-F238E27FC236}">
                <a16:creationId xmlns:a16="http://schemas.microsoft.com/office/drawing/2014/main" id="{00000000-0008-0000-0100-0000B3000000}"/>
              </a:ext>
            </a:extLst>
          </xdr:cNvPr>
          <xdr:cNvCxnSpPr/>
        </xdr:nvCxnSpPr>
        <xdr:spPr>
          <a:xfrm flipV="1">
            <a:off x="7586662" y="9821864"/>
            <a:ext cx="254794" cy="792"/>
          </a:xfrm>
          <a:prstGeom prst="line">
            <a:avLst/>
          </a:prstGeom>
          <a:noFill/>
          <a:ln w="22225" cap="flat" cmpd="sng" algn="ctr">
            <a:solidFill>
              <a:schemeClr val="accent4">
                <a:lumMod val="75000"/>
              </a:schemeClr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20</xdr:col>
      <xdr:colOff>233363</xdr:colOff>
      <xdr:row>65</xdr:row>
      <xdr:rowOff>37625</xdr:rowOff>
    </xdr:from>
    <xdr:to>
      <xdr:col>20</xdr:col>
      <xdr:colOff>279082</xdr:colOff>
      <xdr:row>65</xdr:row>
      <xdr:rowOff>83344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8796338" y="10086500"/>
          <a:ext cx="45719" cy="45719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526343</xdr:colOff>
      <xdr:row>63</xdr:row>
      <xdr:rowOff>149612</xdr:rowOff>
    </xdr:from>
    <xdr:to>
      <xdr:col>14</xdr:col>
      <xdr:colOff>321878</xdr:colOff>
      <xdr:row>66</xdr:row>
      <xdr:rowOff>68972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38729">
          <a:off x="5850818" y="9874637"/>
          <a:ext cx="452760" cy="405135"/>
        </a:xfrm>
        <a:prstGeom prst="rect">
          <a:avLst/>
        </a:prstGeom>
      </xdr:spPr>
    </xdr:pic>
    <xdr:clientData/>
  </xdr:twoCellAnchor>
  <xdr:twoCellAnchor>
    <xdr:from>
      <xdr:col>14</xdr:col>
      <xdr:colOff>228600</xdr:colOff>
      <xdr:row>65</xdr:row>
      <xdr:rowOff>73344</xdr:rowOff>
    </xdr:from>
    <xdr:to>
      <xdr:col>20</xdr:col>
      <xdr:colOff>114300</xdr:colOff>
      <xdr:row>65</xdr:row>
      <xdr:rowOff>119063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6210300" y="10122219"/>
          <a:ext cx="2466975" cy="45719"/>
        </a:xfrm>
        <a:prstGeom prst="rect">
          <a:avLst/>
        </a:prstGeom>
        <a:pattFill prst="dotGrid">
          <a:fgClr>
            <a:schemeClr val="tx1">
              <a:lumMod val="50000"/>
              <a:lumOff val="50000"/>
            </a:schemeClr>
          </a:fgClr>
          <a:bgClr>
            <a:srgbClr val="FFFF00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133350</xdr:colOff>
      <xdr:row>33</xdr:row>
      <xdr:rowOff>171450</xdr:rowOff>
    </xdr:from>
    <xdr:to>
      <xdr:col>11</xdr:col>
      <xdr:colOff>257174</xdr:colOff>
      <xdr:row>34</xdr:row>
      <xdr:rowOff>104775</xdr:rowOff>
    </xdr:to>
    <xdr:sp macro="" textlink="">
      <xdr:nvSpPr>
        <xdr:cNvPr id="183" name="Right Arrow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4610100" y="5010150"/>
          <a:ext cx="123824" cy="123825"/>
        </a:xfrm>
        <a:prstGeom prst="rightArrow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319087</xdr:colOff>
      <xdr:row>28</xdr:row>
      <xdr:rowOff>190501</xdr:rowOff>
    </xdr:from>
    <xdr:to>
      <xdr:col>21</xdr:col>
      <xdr:colOff>123825</xdr:colOff>
      <xdr:row>29</xdr:row>
      <xdr:rowOff>190501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8081962" y="6115051"/>
          <a:ext cx="528638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i="1">
              <a:latin typeface="Garamond" panose="02020404030301010803" pitchFamily="18" charset="0"/>
            </a:rPr>
            <a:t>available</a:t>
          </a: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  <xdr:twoCellAnchor>
    <xdr:from>
      <xdr:col>19</xdr:col>
      <xdr:colOff>271461</xdr:colOff>
      <xdr:row>29</xdr:row>
      <xdr:rowOff>76200</xdr:rowOff>
    </xdr:from>
    <xdr:to>
      <xdr:col>21</xdr:col>
      <xdr:colOff>104774</xdr:colOff>
      <xdr:row>30</xdr:row>
      <xdr:rowOff>76200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8034336" y="6229350"/>
          <a:ext cx="55721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i="1">
              <a:latin typeface="Garamond" panose="02020404030301010803" pitchFamily="18" charset="0"/>
            </a:rPr>
            <a:t>reachable</a:t>
          </a: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  <xdr:twoCellAnchor>
    <xdr:from>
      <xdr:col>20</xdr:col>
      <xdr:colOff>234563</xdr:colOff>
      <xdr:row>63</xdr:row>
      <xdr:rowOff>45117</xdr:rowOff>
    </xdr:from>
    <xdr:to>
      <xdr:col>21</xdr:col>
      <xdr:colOff>125026</xdr:colOff>
      <xdr:row>66</xdr:row>
      <xdr:rowOff>24157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 rot="2870993">
          <a:off x="8705624" y="9862056"/>
          <a:ext cx="464815" cy="2809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LS36</a:t>
          </a:r>
        </a:p>
      </xdr:txBody>
    </xdr:sp>
    <xdr:clientData/>
  </xdr:twoCellAnchor>
  <xdr:twoCellAnchor>
    <xdr:from>
      <xdr:col>19</xdr:col>
      <xdr:colOff>185739</xdr:colOff>
      <xdr:row>66</xdr:row>
      <xdr:rowOff>45244</xdr:rowOff>
    </xdr:from>
    <xdr:to>
      <xdr:col>20</xdr:col>
      <xdr:colOff>109538</xdr:colOff>
      <xdr:row>67</xdr:row>
      <xdr:rowOff>150019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8358189" y="10256044"/>
          <a:ext cx="314324" cy="266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261938</xdr:colOff>
      <xdr:row>66</xdr:row>
      <xdr:rowOff>52388</xdr:rowOff>
    </xdr:from>
    <xdr:to>
      <xdr:col>20</xdr:col>
      <xdr:colOff>100013</xdr:colOff>
      <xdr:row>67</xdr:row>
      <xdr:rowOff>85725</xdr:rowOff>
    </xdr:to>
    <xdr:sp macro="" textlink="">
      <xdr:nvSpPr>
        <xdr:cNvPr id="188" name="Freeform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8434388" y="10263188"/>
          <a:ext cx="228600" cy="195262"/>
        </a:xfrm>
        <a:custGeom>
          <a:avLst/>
          <a:gdLst>
            <a:gd name="connsiteX0" fmla="*/ 0 w 200025"/>
            <a:gd name="connsiteY0" fmla="*/ 0 h 195262"/>
            <a:gd name="connsiteX1" fmla="*/ 33338 w 200025"/>
            <a:gd name="connsiteY1" fmla="*/ 57150 h 195262"/>
            <a:gd name="connsiteX2" fmla="*/ 52388 w 200025"/>
            <a:gd name="connsiteY2" fmla="*/ 76200 h 195262"/>
            <a:gd name="connsiteX3" fmla="*/ 66675 w 200025"/>
            <a:gd name="connsiteY3" fmla="*/ 100012 h 195262"/>
            <a:gd name="connsiteX4" fmla="*/ 95250 w 200025"/>
            <a:gd name="connsiteY4" fmla="*/ 128587 h 195262"/>
            <a:gd name="connsiteX5" fmla="*/ 133350 w 200025"/>
            <a:gd name="connsiteY5" fmla="*/ 157162 h 195262"/>
            <a:gd name="connsiteX6" fmla="*/ 157163 w 200025"/>
            <a:gd name="connsiteY6" fmla="*/ 176212 h 195262"/>
            <a:gd name="connsiteX7" fmla="*/ 200025 w 200025"/>
            <a:gd name="connsiteY7" fmla="*/ 195262 h 195262"/>
            <a:gd name="connsiteX8" fmla="*/ 200025 w 200025"/>
            <a:gd name="connsiteY8" fmla="*/ 195262 h 195262"/>
            <a:gd name="connsiteX9" fmla="*/ 200025 w 200025"/>
            <a:gd name="connsiteY9" fmla="*/ 195262 h 1952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200025" h="195262">
              <a:moveTo>
                <a:pt x="0" y="0"/>
              </a:moveTo>
              <a:lnTo>
                <a:pt x="33338" y="57150"/>
              </a:lnTo>
              <a:lnTo>
                <a:pt x="52388" y="76200"/>
              </a:lnTo>
              <a:lnTo>
                <a:pt x="66675" y="100012"/>
              </a:lnTo>
              <a:lnTo>
                <a:pt x="95250" y="128587"/>
              </a:lnTo>
              <a:lnTo>
                <a:pt x="133350" y="157162"/>
              </a:lnTo>
              <a:lnTo>
                <a:pt x="157163" y="176212"/>
              </a:lnTo>
              <a:lnTo>
                <a:pt x="200025" y="195262"/>
              </a:lnTo>
              <a:lnTo>
                <a:pt x="200025" y="195262"/>
              </a:lnTo>
              <a:lnTo>
                <a:pt x="200025" y="195262"/>
              </a:lnTo>
            </a:path>
          </a:pathLst>
        </a:cu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201929</xdr:colOff>
      <xdr:row>66</xdr:row>
      <xdr:rowOff>20478</xdr:rowOff>
    </xdr:from>
    <xdr:to>
      <xdr:col>20</xdr:col>
      <xdr:colOff>247648</xdr:colOff>
      <xdr:row>67</xdr:row>
      <xdr:rowOff>157162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 rot="16200000" flipV="1">
          <a:off x="8638459" y="10357723"/>
          <a:ext cx="298609" cy="45719"/>
        </a:xfrm>
        <a:prstGeom prst="rect">
          <a:avLst/>
        </a:prstGeom>
        <a:pattFill prst="dotGrid">
          <a:fgClr>
            <a:sysClr val="windowText" lastClr="000000">
              <a:lumMod val="50000"/>
              <a:lumOff val="50000"/>
            </a:sysClr>
          </a:fgClr>
          <a:bgClr>
            <a:srgbClr val="FFFF00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447676</xdr:colOff>
      <xdr:row>80</xdr:row>
      <xdr:rowOff>1</xdr:rowOff>
    </xdr:from>
    <xdr:to>
      <xdr:col>19</xdr:col>
      <xdr:colOff>127000</xdr:colOff>
      <xdr:row>81</xdr:row>
      <xdr:rowOff>42864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GrpSpPr/>
      </xdr:nvGrpSpPr>
      <xdr:grpSpPr>
        <a:xfrm>
          <a:off x="7124701" y="16097251"/>
          <a:ext cx="765174" cy="233363"/>
          <a:chOff x="7448551" y="12287251"/>
          <a:chExt cx="850899" cy="204788"/>
        </a:xfrm>
      </xdr:grpSpPr>
      <xdr:sp macro="" textlink="">
        <xdr:nvSpPr>
          <xdr:cNvPr id="191" name="TextBox 190">
            <a:extLst>
              <a:ext uri="{FF2B5EF4-FFF2-40B4-BE49-F238E27FC236}">
                <a16:creationId xmlns:a16="http://schemas.microsoft.com/office/drawing/2014/main" id="{00000000-0008-0000-0100-0000BF000000}"/>
              </a:ext>
            </a:extLst>
          </xdr:cNvPr>
          <xdr:cNvSpPr txBox="1"/>
        </xdr:nvSpPr>
        <xdr:spPr>
          <a:xfrm>
            <a:off x="7727949" y="12287251"/>
            <a:ext cx="376239" cy="204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atin typeface="Garamond" panose="02020404030301010803" pitchFamily="18" charset="0"/>
              </a:rPr>
              <a:t>30"</a:t>
            </a:r>
          </a:p>
        </xdr:txBody>
      </xdr:sp>
      <xdr:cxnSp macro="">
        <xdr:nvCxnSpPr>
          <xdr:cNvPr id="192" name="Straight Arrow Connector 191">
            <a:extLst>
              <a:ext uri="{FF2B5EF4-FFF2-40B4-BE49-F238E27FC236}">
                <a16:creationId xmlns:a16="http://schemas.microsoft.com/office/drawing/2014/main" id="{00000000-0008-0000-0100-0000C0000000}"/>
              </a:ext>
            </a:extLst>
          </xdr:cNvPr>
          <xdr:cNvCxnSpPr/>
        </xdr:nvCxnSpPr>
        <xdr:spPr>
          <a:xfrm>
            <a:off x="8035925" y="12417425"/>
            <a:ext cx="263525" cy="0"/>
          </a:xfrm>
          <a:prstGeom prst="straightConnector1">
            <a:avLst/>
          </a:prstGeom>
          <a:ln>
            <a:solidFill>
              <a:schemeClr val="tx1"/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" name="Straight Arrow Connector 192">
            <a:extLst>
              <a:ext uri="{FF2B5EF4-FFF2-40B4-BE49-F238E27FC236}">
                <a16:creationId xmlns:a16="http://schemas.microsoft.com/office/drawing/2014/main" id="{00000000-0008-0000-0100-0000C1000000}"/>
              </a:ext>
            </a:extLst>
          </xdr:cNvPr>
          <xdr:cNvCxnSpPr/>
        </xdr:nvCxnSpPr>
        <xdr:spPr>
          <a:xfrm flipH="1">
            <a:off x="7448551" y="12414250"/>
            <a:ext cx="298449" cy="3176"/>
          </a:xfrm>
          <a:prstGeom prst="straightConnector1">
            <a:avLst/>
          </a:pr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323056</xdr:colOff>
      <xdr:row>69</xdr:row>
      <xdr:rowOff>96046</xdr:rowOff>
    </xdr:from>
    <xdr:to>
      <xdr:col>20</xdr:col>
      <xdr:colOff>137319</xdr:colOff>
      <xdr:row>71</xdr:row>
      <xdr:rowOff>148435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 rot="5400000">
          <a:off x="8409780" y="10878347"/>
          <a:ext cx="376239" cy="2047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+mn-cs"/>
            </a:rPr>
            <a:t>30"</a:t>
          </a:r>
        </a:p>
      </xdr:txBody>
    </xdr:sp>
    <xdr:clientData/>
  </xdr:twoCellAnchor>
  <xdr:twoCellAnchor>
    <xdr:from>
      <xdr:col>20</xdr:col>
      <xdr:colOff>23020</xdr:colOff>
      <xdr:row>71</xdr:row>
      <xdr:rowOff>92870</xdr:rowOff>
    </xdr:from>
    <xdr:to>
      <xdr:col>20</xdr:col>
      <xdr:colOff>23020</xdr:colOff>
      <xdr:row>73</xdr:row>
      <xdr:rowOff>32545</xdr:rowOff>
    </xdr:to>
    <xdr:cxnSp macro="">
      <xdr:nvCxnSpPr>
        <xdr:cNvPr id="195" name="Straight Arrow Connector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CxnSpPr/>
      </xdr:nvCxnSpPr>
      <xdr:spPr>
        <a:xfrm rot="5400000">
          <a:off x="8454232" y="11245058"/>
          <a:ext cx="263525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headEnd type="none"/>
          <a:tailEnd type="stealth"/>
        </a:ln>
        <a:effectLst/>
      </xdr:spPr>
    </xdr:cxnSp>
    <xdr:clientData/>
  </xdr:twoCellAnchor>
  <xdr:twoCellAnchor>
    <xdr:from>
      <xdr:col>20</xdr:col>
      <xdr:colOff>22225</xdr:colOff>
      <xdr:row>68</xdr:row>
      <xdr:rowOff>50803</xdr:rowOff>
    </xdr:from>
    <xdr:to>
      <xdr:col>20</xdr:col>
      <xdr:colOff>22226</xdr:colOff>
      <xdr:row>69</xdr:row>
      <xdr:rowOff>146050</xdr:rowOff>
    </xdr:to>
    <xdr:cxnSp macro="">
      <xdr:nvCxnSpPr>
        <xdr:cNvPr id="196" name="Straight Arrow Connector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CxnSpPr/>
      </xdr:nvCxnSpPr>
      <xdr:spPr>
        <a:xfrm flipV="1">
          <a:off x="8585200" y="10585453"/>
          <a:ext cx="1" cy="25717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stealth"/>
        </a:ln>
        <a:effectLst/>
      </xdr:spPr>
    </xdr:cxnSp>
    <xdr:clientData/>
  </xdr:twoCellAnchor>
  <xdr:twoCellAnchor>
    <xdr:from>
      <xdr:col>14</xdr:col>
      <xdr:colOff>247650</xdr:colOff>
      <xdr:row>60</xdr:row>
      <xdr:rowOff>52387</xdr:rowOff>
    </xdr:from>
    <xdr:to>
      <xdr:col>21</xdr:col>
      <xdr:colOff>495301</xdr:colOff>
      <xdr:row>61</xdr:row>
      <xdr:rowOff>109537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5829300" y="9291637"/>
          <a:ext cx="3009901" cy="219075"/>
        </a:xfrm>
        <a:prstGeom prst="rect">
          <a:avLst/>
        </a:prstGeom>
        <a:pattFill prst="ltUpDiag">
          <a:fgClr>
            <a:sysClr val="window" lastClr="FFFFFF">
              <a:lumMod val="85000"/>
            </a:sysClr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433388</xdr:colOff>
      <xdr:row>60</xdr:row>
      <xdr:rowOff>76200</xdr:rowOff>
    </xdr:from>
    <xdr:to>
      <xdr:col>21</xdr:col>
      <xdr:colOff>361951</xdr:colOff>
      <xdr:row>61</xdr:row>
      <xdr:rowOff>147637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6396038" y="9315450"/>
          <a:ext cx="2309813" cy="2333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1" u="none" strike="noStrike" kern="0" cap="none" spc="0" normalizeH="0" baseline="0" noProof="0">
              <a:ln>
                <a:noFill/>
              </a:ln>
              <a:solidFill>
                <a:sysClr val="window" lastClr="FFFFFF">
                  <a:lumMod val="65000"/>
                </a:sysClr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+mn-cs"/>
            </a:rPr>
            <a:t>Counter extension for dining (no storage use)</a:t>
          </a:r>
        </a:p>
      </xdr:txBody>
    </xdr:sp>
    <xdr:clientData/>
  </xdr:twoCellAnchor>
  <xdr:twoCellAnchor>
    <xdr:from>
      <xdr:col>2</xdr:col>
      <xdr:colOff>68263</xdr:colOff>
      <xdr:row>82</xdr:row>
      <xdr:rowOff>74613</xdr:rowOff>
    </xdr:from>
    <xdr:to>
      <xdr:col>2</xdr:col>
      <xdr:colOff>68263</xdr:colOff>
      <xdr:row>83</xdr:row>
      <xdr:rowOff>112713</xdr:rowOff>
    </xdr:to>
    <xdr:cxnSp macro="">
      <xdr:nvCxnSpPr>
        <xdr:cNvPr id="3076" name="Straight Connector 3075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CxnSpPr/>
      </xdr:nvCxnSpPr>
      <xdr:spPr>
        <a:xfrm flipV="1">
          <a:off x="1030288" y="16552863"/>
          <a:ext cx="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564573</xdr:colOff>
      <xdr:row>3</xdr:row>
      <xdr:rowOff>86925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703C6B-7E68-F0D0-2571-1B7DE5C6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603048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3"/>
  <sheetViews>
    <sheetView tabSelected="1" zoomScaleNormal="100" zoomScaleSheetLayoutView="115" workbookViewId="0">
      <selection activeCell="D10" sqref="D10:I10"/>
    </sheetView>
  </sheetViews>
  <sheetFormatPr defaultRowHeight="15" x14ac:dyDescent="0.25"/>
  <cols>
    <col min="1" max="1" width="10.7109375" customWidth="1"/>
    <col min="2" max="4" width="3.7109375" customWidth="1"/>
    <col min="5" max="5" width="8" customWidth="1"/>
    <col min="6" max="6" width="5.42578125" customWidth="1"/>
    <col min="7" max="7" width="8.7109375" customWidth="1"/>
    <col min="8" max="8" width="1.5703125" customWidth="1"/>
    <col min="9" max="9" width="10.7109375" customWidth="1"/>
    <col min="10" max="12" width="4.28515625" customWidth="1"/>
    <col min="13" max="13" width="7.5703125" customWidth="1"/>
    <col min="15" max="15" width="5.7109375" customWidth="1"/>
    <col min="16" max="16" width="8.5703125" customWidth="1"/>
    <col min="17" max="17" width="9.28515625" customWidth="1"/>
    <col min="18" max="18" width="1.5703125" customWidth="1"/>
    <col min="19" max="21" width="5.42578125" customWidth="1"/>
    <col min="22" max="22" width="9.7109375" customWidth="1"/>
  </cols>
  <sheetData>
    <row r="1" spans="1:34" ht="15" customHeight="1" x14ac:dyDescent="0.25">
      <c r="P1" s="57"/>
      <c r="Q1" s="57"/>
      <c r="R1" s="57"/>
      <c r="S1" s="58"/>
      <c r="T1" s="57"/>
    </row>
    <row r="2" spans="1:34" ht="15" customHeight="1" x14ac:dyDescent="0.25">
      <c r="P2" s="2"/>
      <c r="Q2" s="120" t="s">
        <v>84</v>
      </c>
      <c r="R2" s="121"/>
      <c r="S2" s="121"/>
      <c r="T2" s="121"/>
      <c r="U2" s="121"/>
      <c r="V2" s="122"/>
    </row>
    <row r="3" spans="1:34" ht="15" customHeight="1" x14ac:dyDescent="0.25">
      <c r="P3" s="2"/>
      <c r="Q3" s="123"/>
      <c r="R3" s="124"/>
      <c r="S3" s="124"/>
      <c r="T3" s="124"/>
      <c r="U3" s="124"/>
      <c r="V3" s="125"/>
    </row>
    <row r="4" spans="1:34" ht="15" customHeight="1" x14ac:dyDescent="0.25"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34" ht="18.75" x14ac:dyDescent="0.25">
      <c r="A5" s="118" t="s">
        <v>118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34" ht="18.75" x14ac:dyDescent="0.25">
      <c r="A6" s="119" t="s">
        <v>119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</row>
    <row r="7" spans="1:34" ht="15" customHeight="1" x14ac:dyDescent="0.25">
      <c r="A7" s="1"/>
      <c r="B7" s="1"/>
      <c r="C7" s="1"/>
      <c r="D7" s="1"/>
      <c r="E7" s="62"/>
      <c r="F7" s="62"/>
      <c r="G7" s="62"/>
      <c r="H7" s="62"/>
      <c r="I7" s="63"/>
      <c r="J7" s="63"/>
      <c r="K7" s="63"/>
      <c r="L7" s="49"/>
      <c r="M7" s="49"/>
      <c r="N7" s="49"/>
    </row>
    <row r="8" spans="1:34" ht="15" customHeight="1" x14ac:dyDescent="0.25">
      <c r="A8" s="140" t="s">
        <v>125</v>
      </c>
      <c r="B8" s="140"/>
      <c r="C8" s="140"/>
      <c r="D8" s="140"/>
      <c r="E8" s="140"/>
      <c r="F8" s="140"/>
      <c r="G8" s="140"/>
      <c r="H8" s="140"/>
      <c r="I8" s="140"/>
      <c r="J8" s="139"/>
      <c r="K8" s="139"/>
      <c r="L8" s="139"/>
      <c r="M8" s="139"/>
      <c r="N8" s="139"/>
      <c r="O8" s="139"/>
      <c r="P8" s="139"/>
      <c r="Q8" s="139"/>
      <c r="S8" s="67" t="s">
        <v>121</v>
      </c>
    </row>
    <row r="9" spans="1:34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49"/>
      <c r="M9" s="49"/>
      <c r="N9" s="49"/>
    </row>
    <row r="10" spans="1:34" ht="15" customHeight="1" x14ac:dyDescent="0.25">
      <c r="A10" s="64" t="s">
        <v>54</v>
      </c>
      <c r="B10" s="64"/>
      <c r="C10" s="64"/>
      <c r="D10" s="141"/>
      <c r="E10" s="141"/>
      <c r="F10" s="141"/>
      <c r="G10" s="141"/>
      <c r="H10" s="141"/>
      <c r="I10" s="141"/>
      <c r="L10" s="2"/>
      <c r="M10" s="64" t="s">
        <v>129</v>
      </c>
      <c r="N10" s="63"/>
      <c r="P10" s="139" t="s">
        <v>111</v>
      </c>
      <c r="Q10" s="139"/>
      <c r="R10" s="139"/>
      <c r="S10" s="139"/>
      <c r="T10" s="139"/>
      <c r="U10" s="139"/>
      <c r="V10" s="139"/>
    </row>
    <row r="11" spans="1:34" ht="15" customHeight="1" x14ac:dyDescent="0.25">
      <c r="A11" s="64" t="s">
        <v>112</v>
      </c>
      <c r="B11" s="64"/>
      <c r="C11" s="64"/>
      <c r="D11" s="141"/>
      <c r="E11" s="141"/>
      <c r="F11" s="141"/>
      <c r="G11" s="141"/>
      <c r="H11" s="141"/>
      <c r="I11" s="141"/>
      <c r="L11" s="2"/>
      <c r="M11" s="61" t="s">
        <v>130</v>
      </c>
      <c r="N11" s="61"/>
      <c r="O11" s="1"/>
      <c r="P11" s="139"/>
      <c r="Q11" s="139"/>
      <c r="R11" s="139"/>
      <c r="S11" s="139"/>
      <c r="T11" s="139"/>
      <c r="U11" s="139"/>
      <c r="V11" s="139"/>
    </row>
    <row r="12" spans="1:34" ht="15" customHeight="1" x14ac:dyDescent="0.25">
      <c r="A12" s="64" t="s">
        <v>113</v>
      </c>
      <c r="B12" s="64"/>
      <c r="C12" s="64"/>
      <c r="D12" s="141"/>
      <c r="E12" s="141"/>
      <c r="F12" s="141"/>
      <c r="G12" s="141"/>
      <c r="H12" s="141"/>
      <c r="I12" s="141"/>
      <c r="L12" s="60"/>
      <c r="M12" s="61" t="s">
        <v>131</v>
      </c>
      <c r="N12" s="61"/>
      <c r="O12" s="1"/>
      <c r="P12" s="139"/>
      <c r="Q12" s="139"/>
      <c r="R12" s="139"/>
      <c r="S12" s="139"/>
      <c r="T12" s="139"/>
      <c r="U12" s="139"/>
      <c r="V12" s="139"/>
    </row>
    <row r="13" spans="1:34" ht="15" customHeight="1" x14ac:dyDescent="0.25">
      <c r="A13" s="142" t="s">
        <v>114</v>
      </c>
      <c r="B13" s="142"/>
      <c r="C13" s="142"/>
      <c r="D13" s="141"/>
      <c r="E13" s="141"/>
      <c r="F13" s="141"/>
      <c r="G13" s="141"/>
      <c r="H13" s="141"/>
      <c r="I13" s="141"/>
      <c r="L13" s="60"/>
      <c r="M13" s="61" t="s">
        <v>115</v>
      </c>
      <c r="N13" s="61"/>
      <c r="O13" s="1"/>
      <c r="P13" s="65"/>
      <c r="Q13" s="65"/>
      <c r="R13" s="65"/>
      <c r="S13" s="65"/>
      <c r="T13" s="65"/>
      <c r="U13" s="65"/>
      <c r="V13" s="65"/>
      <c r="AB13" s="2"/>
      <c r="AC13" s="2"/>
      <c r="AD13" s="2"/>
      <c r="AE13" s="2"/>
      <c r="AF13" s="2"/>
      <c r="AG13" s="2"/>
      <c r="AH13" s="2"/>
    </row>
    <row r="14" spans="1:34" ht="15" customHeight="1" x14ac:dyDescent="0.25">
      <c r="A14" s="142" t="s">
        <v>116</v>
      </c>
      <c r="B14" s="142"/>
      <c r="C14" s="142"/>
      <c r="D14" s="141"/>
      <c r="E14" s="141"/>
      <c r="F14" s="141"/>
      <c r="G14" s="141"/>
      <c r="H14" s="141"/>
      <c r="I14" s="141"/>
      <c r="L14" s="60"/>
      <c r="M14" s="61" t="s">
        <v>117</v>
      </c>
      <c r="N14" s="61"/>
      <c r="O14" s="66"/>
      <c r="P14" s="65"/>
      <c r="Q14" s="65"/>
      <c r="R14" s="65"/>
      <c r="S14" s="65"/>
      <c r="T14" s="65"/>
      <c r="U14" s="65"/>
      <c r="V14" s="65"/>
    </row>
    <row r="15" spans="1:34" ht="15" customHeight="1" x14ac:dyDescent="0.25">
      <c r="A15" s="61"/>
      <c r="B15" s="61"/>
      <c r="C15" s="61"/>
      <c r="D15" s="51"/>
      <c r="E15" s="51"/>
      <c r="F15" s="51"/>
      <c r="G15" s="51"/>
      <c r="H15" s="64"/>
      <c r="I15" s="63"/>
      <c r="J15" s="63"/>
      <c r="K15" s="63"/>
      <c r="L15" s="49"/>
      <c r="M15" s="49"/>
      <c r="N15" s="49"/>
    </row>
    <row r="16" spans="1:34" ht="18" customHeight="1" x14ac:dyDescent="0.25">
      <c r="A16" s="2"/>
      <c r="B16" s="2"/>
      <c r="C16" s="2"/>
      <c r="D16" s="2"/>
      <c r="E16" s="2"/>
      <c r="F16" s="87" t="s">
        <v>120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T16" s="2"/>
      <c r="U16" s="2"/>
      <c r="V16" s="2"/>
    </row>
    <row r="17" spans="1:22" ht="18" customHeight="1" x14ac:dyDescent="0.25">
      <c r="A17" s="88" t="s">
        <v>0</v>
      </c>
      <c r="B17" s="98" t="s">
        <v>31</v>
      </c>
      <c r="C17" s="100" t="s">
        <v>32</v>
      </c>
      <c r="D17" s="94" t="s">
        <v>33</v>
      </c>
      <c r="E17" s="90" t="s">
        <v>16</v>
      </c>
      <c r="F17" s="92" t="s">
        <v>17</v>
      </c>
      <c r="G17" s="96" t="s">
        <v>124</v>
      </c>
      <c r="H17" s="149"/>
      <c r="I17" s="113" t="s">
        <v>18</v>
      </c>
      <c r="J17" s="115" t="s">
        <v>27</v>
      </c>
      <c r="K17" s="90"/>
      <c r="L17" s="96"/>
      <c r="M17" s="90" t="s">
        <v>16</v>
      </c>
      <c r="N17" s="92" t="s">
        <v>28</v>
      </c>
      <c r="O17" s="90" t="s">
        <v>29</v>
      </c>
      <c r="P17" s="92" t="s">
        <v>30</v>
      </c>
      <c r="Q17" s="96" t="s">
        <v>28</v>
      </c>
      <c r="R17" s="130"/>
      <c r="S17" s="143" t="s">
        <v>43</v>
      </c>
      <c r="T17" s="144"/>
      <c r="U17" s="144"/>
      <c r="V17" s="145"/>
    </row>
    <row r="18" spans="1:22" ht="18" customHeight="1" x14ac:dyDescent="0.25">
      <c r="A18" s="89"/>
      <c r="B18" s="99"/>
      <c r="C18" s="101"/>
      <c r="D18" s="95"/>
      <c r="E18" s="91"/>
      <c r="F18" s="93"/>
      <c r="G18" s="97"/>
      <c r="H18" s="149"/>
      <c r="I18" s="114"/>
      <c r="J18" s="116"/>
      <c r="K18" s="91"/>
      <c r="L18" s="97"/>
      <c r="M18" s="91"/>
      <c r="N18" s="93"/>
      <c r="O18" s="91"/>
      <c r="P18" s="93"/>
      <c r="Q18" s="97"/>
      <c r="R18" s="130"/>
      <c r="S18" s="146"/>
      <c r="T18" s="147"/>
      <c r="U18" s="147"/>
      <c r="V18" s="148"/>
    </row>
    <row r="19" spans="1:22" ht="18" customHeight="1" x14ac:dyDescent="0.25">
      <c r="A19" s="19" t="s">
        <v>1</v>
      </c>
      <c r="B19" s="20">
        <v>9</v>
      </c>
      <c r="C19" s="21">
        <v>30</v>
      </c>
      <c r="D19" s="15">
        <v>12</v>
      </c>
      <c r="E19" s="11">
        <f>B19*C19*D19</f>
        <v>3240</v>
      </c>
      <c r="F19" s="34"/>
      <c r="G19" s="7">
        <f>E19*F19</f>
        <v>0</v>
      </c>
      <c r="H19" s="149"/>
      <c r="I19" s="16" t="s">
        <v>19</v>
      </c>
      <c r="J19" s="3">
        <v>12</v>
      </c>
      <c r="K19" s="6">
        <v>28.5</v>
      </c>
      <c r="L19" s="3">
        <v>24</v>
      </c>
      <c r="M19" s="11">
        <f>J19*K19*L19</f>
        <v>8208</v>
      </c>
      <c r="N19" s="11">
        <v>5040</v>
      </c>
      <c r="O19" s="41"/>
      <c r="P19" s="11">
        <f>M19*O19</f>
        <v>0</v>
      </c>
      <c r="Q19" s="7">
        <f>N19*O19</f>
        <v>0</v>
      </c>
      <c r="R19" s="130"/>
      <c r="S19" s="146"/>
      <c r="T19" s="147"/>
      <c r="U19" s="147"/>
      <c r="V19" s="148"/>
    </row>
    <row r="20" spans="1:22" ht="18" customHeight="1" x14ac:dyDescent="0.25">
      <c r="A20" s="17" t="s">
        <v>2</v>
      </c>
      <c r="B20" s="9">
        <v>12</v>
      </c>
      <c r="C20" s="10">
        <v>30</v>
      </c>
      <c r="D20" s="18">
        <v>12</v>
      </c>
      <c r="E20" s="11">
        <f>B20*C20*D20</f>
        <v>4320</v>
      </c>
      <c r="F20" s="35"/>
      <c r="G20" s="7">
        <f t="shared" ref="G20:G35" si="0">E20*F20</f>
        <v>0</v>
      </c>
      <c r="H20" s="149"/>
      <c r="I20" s="17" t="s">
        <v>20</v>
      </c>
      <c r="J20" s="10">
        <v>15</v>
      </c>
      <c r="K20" s="22">
        <v>28.5</v>
      </c>
      <c r="L20" s="10">
        <v>24</v>
      </c>
      <c r="M20" s="11">
        <f t="shared" ref="M20:M31" si="1">J20*K20*L20</f>
        <v>10260</v>
      </c>
      <c r="N20" s="17">
        <v>6300</v>
      </c>
      <c r="O20" s="42"/>
      <c r="P20" s="11">
        <f t="shared" ref="P20:P31" si="2">M20*O20</f>
        <v>0</v>
      </c>
      <c r="Q20" s="7">
        <f t="shared" ref="Q20:Q31" si="3">N20*O20</f>
        <v>0</v>
      </c>
      <c r="R20" s="130"/>
      <c r="S20" s="146"/>
      <c r="T20" s="147"/>
      <c r="U20" s="147"/>
      <c r="V20" s="148"/>
    </row>
    <row r="21" spans="1:22" ht="18" customHeight="1" x14ac:dyDescent="0.25">
      <c r="A21" s="16" t="s">
        <v>3</v>
      </c>
      <c r="B21" s="5">
        <v>18</v>
      </c>
      <c r="C21" s="3">
        <v>30</v>
      </c>
      <c r="D21" s="7">
        <v>12</v>
      </c>
      <c r="E21" s="11">
        <f>B21*C21*D21</f>
        <v>6480</v>
      </c>
      <c r="F21" s="36"/>
      <c r="G21" s="7">
        <f t="shared" si="0"/>
        <v>0</v>
      </c>
      <c r="H21" s="149"/>
      <c r="I21" s="16" t="s">
        <v>21</v>
      </c>
      <c r="J21" s="3">
        <v>18</v>
      </c>
      <c r="K21" s="6">
        <v>28.5</v>
      </c>
      <c r="L21" s="3">
        <v>24</v>
      </c>
      <c r="M21" s="11">
        <f t="shared" si="1"/>
        <v>12312</v>
      </c>
      <c r="N21" s="16">
        <v>7560</v>
      </c>
      <c r="O21" s="43"/>
      <c r="P21" s="11">
        <f t="shared" si="2"/>
        <v>0</v>
      </c>
      <c r="Q21" s="7">
        <f t="shared" si="3"/>
        <v>0</v>
      </c>
      <c r="R21" s="130"/>
      <c r="S21" s="13" t="s">
        <v>34</v>
      </c>
      <c r="T21" s="14" t="s">
        <v>35</v>
      </c>
      <c r="U21" s="14" t="s">
        <v>36</v>
      </c>
      <c r="V21" s="8" t="s">
        <v>123</v>
      </c>
    </row>
    <row r="22" spans="1:22" ht="18" customHeight="1" x14ac:dyDescent="0.25">
      <c r="A22" s="17" t="s">
        <v>4</v>
      </c>
      <c r="B22" s="9">
        <v>24</v>
      </c>
      <c r="C22" s="10">
        <v>30</v>
      </c>
      <c r="D22" s="18">
        <v>12</v>
      </c>
      <c r="E22" s="11">
        <f t="shared" ref="E22:E35" si="4">B22*C22*D22</f>
        <v>8640</v>
      </c>
      <c r="F22" s="35"/>
      <c r="G22" s="7">
        <f t="shared" si="0"/>
        <v>0</v>
      </c>
      <c r="H22" s="149"/>
      <c r="I22" s="17" t="s">
        <v>22</v>
      </c>
      <c r="J22" s="10">
        <v>21</v>
      </c>
      <c r="K22" s="22">
        <v>28.5</v>
      </c>
      <c r="L22" s="10">
        <v>24</v>
      </c>
      <c r="M22" s="11">
        <f t="shared" si="1"/>
        <v>14364</v>
      </c>
      <c r="N22" s="17">
        <v>8820</v>
      </c>
      <c r="O22" s="42"/>
      <c r="P22" s="11">
        <f t="shared" si="2"/>
        <v>0</v>
      </c>
      <c r="Q22" s="7">
        <f t="shared" si="3"/>
        <v>0</v>
      </c>
      <c r="R22" s="130"/>
      <c r="S22" s="45"/>
      <c r="T22" s="45"/>
      <c r="U22" s="45"/>
      <c r="V22" s="15">
        <f>S22*T22*U22</f>
        <v>0</v>
      </c>
    </row>
    <row r="23" spans="1:22" ht="18" customHeight="1" x14ac:dyDescent="0.25">
      <c r="A23" s="16" t="s">
        <v>5</v>
      </c>
      <c r="B23" s="5">
        <v>27</v>
      </c>
      <c r="C23" s="3">
        <v>30</v>
      </c>
      <c r="D23" s="7">
        <v>12</v>
      </c>
      <c r="E23" s="11">
        <f t="shared" si="4"/>
        <v>9720</v>
      </c>
      <c r="F23" s="36"/>
      <c r="G23" s="7">
        <f t="shared" si="0"/>
        <v>0</v>
      </c>
      <c r="H23" s="149"/>
      <c r="I23" s="16" t="s">
        <v>23</v>
      </c>
      <c r="J23" s="3">
        <v>24</v>
      </c>
      <c r="K23" s="6">
        <v>28.5</v>
      </c>
      <c r="L23" s="3">
        <v>24</v>
      </c>
      <c r="M23" s="11">
        <f t="shared" si="1"/>
        <v>16416</v>
      </c>
      <c r="N23" s="16">
        <v>10080</v>
      </c>
      <c r="O23" s="41"/>
      <c r="P23" s="11">
        <f t="shared" si="2"/>
        <v>0</v>
      </c>
      <c r="Q23" s="7">
        <f t="shared" si="3"/>
        <v>0</v>
      </c>
      <c r="R23" s="130"/>
      <c r="S23" s="46"/>
      <c r="T23" s="46"/>
      <c r="U23" s="46"/>
      <c r="V23" s="15">
        <f t="shared" ref="V23:V24" si="5">S23*T23*U23</f>
        <v>0</v>
      </c>
    </row>
    <row r="24" spans="1:22" ht="18" customHeight="1" x14ac:dyDescent="0.25">
      <c r="A24" s="17" t="s">
        <v>6</v>
      </c>
      <c r="B24" s="9">
        <v>30</v>
      </c>
      <c r="C24" s="10">
        <v>30</v>
      </c>
      <c r="D24" s="18">
        <v>12</v>
      </c>
      <c r="E24" s="11">
        <f t="shared" si="4"/>
        <v>10800</v>
      </c>
      <c r="F24" s="35"/>
      <c r="G24" s="7">
        <f t="shared" si="0"/>
        <v>0</v>
      </c>
      <c r="H24" s="149"/>
      <c r="I24" s="17" t="s">
        <v>24</v>
      </c>
      <c r="J24" s="10">
        <v>27</v>
      </c>
      <c r="K24" s="22">
        <v>28.5</v>
      </c>
      <c r="L24" s="10">
        <v>24</v>
      </c>
      <c r="M24" s="11">
        <f t="shared" si="1"/>
        <v>18468</v>
      </c>
      <c r="N24" s="17">
        <v>11340</v>
      </c>
      <c r="O24" s="42"/>
      <c r="P24" s="11">
        <f t="shared" si="2"/>
        <v>0</v>
      </c>
      <c r="Q24" s="7">
        <f t="shared" si="3"/>
        <v>0</v>
      </c>
      <c r="R24" s="130"/>
      <c r="S24" s="44"/>
      <c r="T24" s="44"/>
      <c r="U24" s="44"/>
      <c r="V24" s="15">
        <f t="shared" si="5"/>
        <v>0</v>
      </c>
    </row>
    <row r="25" spans="1:22" ht="18" customHeight="1" x14ac:dyDescent="0.25">
      <c r="A25" s="16" t="s">
        <v>7</v>
      </c>
      <c r="B25" s="5">
        <v>33</v>
      </c>
      <c r="C25" s="3">
        <v>30</v>
      </c>
      <c r="D25" s="7">
        <v>12</v>
      </c>
      <c r="E25" s="11">
        <f t="shared" si="4"/>
        <v>11880</v>
      </c>
      <c r="F25" s="36"/>
      <c r="G25" s="7">
        <f t="shared" si="0"/>
        <v>0</v>
      </c>
      <c r="H25" s="149"/>
      <c r="I25" s="16" t="s">
        <v>25</v>
      </c>
      <c r="J25" s="3">
        <v>30</v>
      </c>
      <c r="K25" s="6">
        <v>28.5</v>
      </c>
      <c r="L25" s="3">
        <v>24</v>
      </c>
      <c r="M25" s="11">
        <f t="shared" si="1"/>
        <v>20520</v>
      </c>
      <c r="N25" s="16">
        <v>12600</v>
      </c>
      <c r="O25" s="41"/>
      <c r="P25" s="11">
        <f t="shared" si="2"/>
        <v>0</v>
      </c>
      <c r="Q25" s="7">
        <f t="shared" si="3"/>
        <v>0</v>
      </c>
      <c r="R25" s="130"/>
      <c r="S25" s="138"/>
      <c r="T25" s="138"/>
      <c r="U25" s="138"/>
      <c r="V25" s="138"/>
    </row>
    <row r="26" spans="1:22" ht="18" customHeight="1" x14ac:dyDescent="0.25">
      <c r="A26" s="17" t="s">
        <v>8</v>
      </c>
      <c r="B26" s="9">
        <v>36</v>
      </c>
      <c r="C26" s="10">
        <v>30</v>
      </c>
      <c r="D26" s="18">
        <v>12</v>
      </c>
      <c r="E26" s="11">
        <f t="shared" si="4"/>
        <v>12960</v>
      </c>
      <c r="F26" s="35"/>
      <c r="G26" s="7">
        <f t="shared" si="0"/>
        <v>0</v>
      </c>
      <c r="H26" s="149"/>
      <c r="I26" s="17" t="s">
        <v>26</v>
      </c>
      <c r="J26" s="10">
        <v>36</v>
      </c>
      <c r="K26" s="22">
        <v>28.5</v>
      </c>
      <c r="L26" s="10">
        <v>24</v>
      </c>
      <c r="M26" s="11">
        <f t="shared" si="1"/>
        <v>24624</v>
      </c>
      <c r="N26" s="17">
        <v>15120</v>
      </c>
      <c r="O26" s="42"/>
      <c r="P26" s="11">
        <f t="shared" si="2"/>
        <v>0</v>
      </c>
      <c r="Q26" s="7">
        <f t="shared" si="3"/>
        <v>0</v>
      </c>
      <c r="R26" s="130"/>
      <c r="S26" s="75" t="s">
        <v>37</v>
      </c>
      <c r="T26" s="75"/>
      <c r="U26" s="75"/>
      <c r="V26" s="75"/>
    </row>
    <row r="27" spans="1:22" ht="18" customHeight="1" x14ac:dyDescent="0.25">
      <c r="A27" s="16" t="s">
        <v>9</v>
      </c>
      <c r="B27" s="5">
        <v>30</v>
      </c>
      <c r="C27" s="3">
        <v>24</v>
      </c>
      <c r="D27" s="7">
        <v>12</v>
      </c>
      <c r="E27" s="11">
        <f t="shared" si="4"/>
        <v>8640</v>
      </c>
      <c r="F27" s="36"/>
      <c r="G27" s="7">
        <f t="shared" si="0"/>
        <v>0</v>
      </c>
      <c r="H27" s="149"/>
      <c r="I27" s="70" t="s">
        <v>55</v>
      </c>
      <c r="J27" s="3">
        <v>24</v>
      </c>
      <c r="K27" s="6">
        <v>28.5</v>
      </c>
      <c r="L27" s="3">
        <v>24</v>
      </c>
      <c r="M27" s="11">
        <f t="shared" si="1"/>
        <v>16416</v>
      </c>
      <c r="N27" s="53">
        <v>0</v>
      </c>
      <c r="O27" s="41"/>
      <c r="P27" s="11">
        <f t="shared" si="2"/>
        <v>0</v>
      </c>
      <c r="Q27" s="54">
        <v>0</v>
      </c>
      <c r="R27" s="130"/>
      <c r="S27" s="76" t="s">
        <v>39</v>
      </c>
      <c r="T27" s="77"/>
      <c r="U27" s="77"/>
      <c r="V27" s="48">
        <f>SUM(G19:G35)</f>
        <v>0</v>
      </c>
    </row>
    <row r="28" spans="1:22" ht="18" customHeight="1" x14ac:dyDescent="0.25">
      <c r="A28" s="17" t="s">
        <v>10</v>
      </c>
      <c r="B28" s="9">
        <v>30</v>
      </c>
      <c r="C28" s="10">
        <v>18</v>
      </c>
      <c r="D28" s="18">
        <v>12</v>
      </c>
      <c r="E28" s="11">
        <f t="shared" si="4"/>
        <v>6480</v>
      </c>
      <c r="F28" s="35"/>
      <c r="G28" s="7">
        <f t="shared" si="0"/>
        <v>0</v>
      </c>
      <c r="H28" s="149"/>
      <c r="I28" s="17" t="s">
        <v>92</v>
      </c>
      <c r="J28" s="10">
        <v>48</v>
      </c>
      <c r="K28" s="22">
        <v>28.5</v>
      </c>
      <c r="L28" s="10">
        <v>24</v>
      </c>
      <c r="M28" s="11">
        <v>17540</v>
      </c>
      <c r="N28" s="17">
        <v>10770</v>
      </c>
      <c r="O28" s="42"/>
      <c r="P28" s="11">
        <f t="shared" si="2"/>
        <v>0</v>
      </c>
      <c r="Q28" s="7">
        <f t="shared" si="3"/>
        <v>0</v>
      </c>
      <c r="R28" s="130"/>
      <c r="S28" s="126" t="s">
        <v>40</v>
      </c>
      <c r="T28" s="127"/>
      <c r="U28" s="127"/>
      <c r="V28" s="31">
        <f>SUM(P19:P31)</f>
        <v>0</v>
      </c>
    </row>
    <row r="29" spans="1:22" ht="18" customHeight="1" x14ac:dyDescent="0.25">
      <c r="A29" s="16" t="s">
        <v>11</v>
      </c>
      <c r="B29" s="5">
        <v>30</v>
      </c>
      <c r="C29" s="3">
        <v>15</v>
      </c>
      <c r="D29" s="7">
        <v>12</v>
      </c>
      <c r="E29" s="11">
        <f t="shared" si="4"/>
        <v>5400</v>
      </c>
      <c r="F29" s="36"/>
      <c r="G29" s="7">
        <f t="shared" si="0"/>
        <v>0</v>
      </c>
      <c r="H29" s="149"/>
      <c r="I29" s="16" t="s">
        <v>83</v>
      </c>
      <c r="J29" s="3">
        <v>18</v>
      </c>
      <c r="K29" s="3">
        <v>80</v>
      </c>
      <c r="L29" s="3">
        <v>24</v>
      </c>
      <c r="M29" s="11">
        <f t="shared" si="1"/>
        <v>34560</v>
      </c>
      <c r="N29" s="16">
        <v>14256</v>
      </c>
      <c r="O29" s="41"/>
      <c r="P29" s="11">
        <f t="shared" si="2"/>
        <v>0</v>
      </c>
      <c r="Q29" s="7">
        <f t="shared" si="3"/>
        <v>0</v>
      </c>
      <c r="R29" s="130"/>
      <c r="S29" s="128" t="s">
        <v>41</v>
      </c>
      <c r="T29" s="129"/>
      <c r="U29" s="129"/>
      <c r="V29" s="32">
        <f>SUM(Q19:Q31)</f>
        <v>0</v>
      </c>
    </row>
    <row r="30" spans="1:22" ht="18" customHeight="1" x14ac:dyDescent="0.25">
      <c r="A30" s="17" t="s">
        <v>12</v>
      </c>
      <c r="B30" s="9">
        <v>30</v>
      </c>
      <c r="C30" s="10">
        <v>12</v>
      </c>
      <c r="D30" s="18">
        <v>12</v>
      </c>
      <c r="E30" s="11">
        <f t="shared" si="4"/>
        <v>4320</v>
      </c>
      <c r="F30" s="35"/>
      <c r="G30" s="7">
        <f t="shared" si="0"/>
        <v>0</v>
      </c>
      <c r="H30" s="149"/>
      <c r="I30" s="17" t="s">
        <v>82</v>
      </c>
      <c r="J30" s="10">
        <v>24</v>
      </c>
      <c r="K30" s="10">
        <v>80</v>
      </c>
      <c r="L30" s="10">
        <v>24</v>
      </c>
      <c r="M30" s="11">
        <f t="shared" si="1"/>
        <v>46080</v>
      </c>
      <c r="N30" s="17">
        <v>19008</v>
      </c>
      <c r="O30" s="42"/>
      <c r="P30" s="11">
        <f t="shared" si="2"/>
        <v>0</v>
      </c>
      <c r="Q30" s="7">
        <f t="shared" si="3"/>
        <v>0</v>
      </c>
      <c r="R30" s="130"/>
      <c r="S30" s="131" t="s">
        <v>103</v>
      </c>
      <c r="T30" s="132"/>
      <c r="U30" s="132"/>
      <c r="V30" s="30">
        <f>SUM(P34:P35)</f>
        <v>0</v>
      </c>
    </row>
    <row r="31" spans="1:22" ht="18" customHeight="1" x14ac:dyDescent="0.25">
      <c r="A31" s="16" t="s">
        <v>13</v>
      </c>
      <c r="B31" s="5">
        <v>36</v>
      </c>
      <c r="C31" s="3">
        <v>24</v>
      </c>
      <c r="D31" s="7">
        <v>12</v>
      </c>
      <c r="E31" s="11">
        <f t="shared" si="4"/>
        <v>10368</v>
      </c>
      <c r="F31" s="36"/>
      <c r="G31" s="7">
        <f t="shared" si="0"/>
        <v>0</v>
      </c>
      <c r="H31" s="149"/>
      <c r="I31" s="44" t="s">
        <v>14</v>
      </c>
      <c r="J31" s="41"/>
      <c r="K31" s="44"/>
      <c r="L31" s="41"/>
      <c r="M31" s="11">
        <f t="shared" si="1"/>
        <v>0</v>
      </c>
      <c r="N31" s="44"/>
      <c r="O31" s="41"/>
      <c r="P31" s="11">
        <f t="shared" si="2"/>
        <v>0</v>
      </c>
      <c r="Q31" s="7">
        <f t="shared" si="3"/>
        <v>0</v>
      </c>
      <c r="R31" s="130"/>
      <c r="S31" s="133" t="s">
        <v>102</v>
      </c>
      <c r="T31" s="134"/>
      <c r="U31" s="134"/>
      <c r="V31" s="33">
        <f>SUM(V22:V24)</f>
        <v>0</v>
      </c>
    </row>
    <row r="32" spans="1:22" ht="18" customHeight="1" x14ac:dyDescent="0.25">
      <c r="A32" s="17" t="s">
        <v>15</v>
      </c>
      <c r="B32" s="9">
        <v>36</v>
      </c>
      <c r="C32" s="10">
        <v>18</v>
      </c>
      <c r="D32" s="18">
        <v>12</v>
      </c>
      <c r="E32" s="11">
        <f t="shared" si="4"/>
        <v>7776</v>
      </c>
      <c r="F32" s="35"/>
      <c r="G32" s="7">
        <f t="shared" si="0"/>
        <v>0</v>
      </c>
      <c r="H32" s="149"/>
      <c r="I32" s="137"/>
      <c r="J32" s="137"/>
      <c r="K32" s="137"/>
      <c r="L32" s="137"/>
      <c r="M32" s="137"/>
      <c r="N32" s="137"/>
      <c r="O32" s="137"/>
      <c r="P32" s="137"/>
      <c r="Q32" s="137"/>
      <c r="R32" s="130"/>
      <c r="S32" s="5"/>
      <c r="T32" s="2"/>
      <c r="U32" s="2"/>
      <c r="V32" s="4"/>
    </row>
    <row r="33" spans="1:22" ht="18" customHeight="1" x14ac:dyDescent="0.25">
      <c r="A33" s="69" t="s">
        <v>55</v>
      </c>
      <c r="B33" s="9">
        <v>12</v>
      </c>
      <c r="C33" s="10">
        <v>30</v>
      </c>
      <c r="D33" s="18">
        <v>12</v>
      </c>
      <c r="E33" s="11">
        <f>B33*C33*D33</f>
        <v>4320</v>
      </c>
      <c r="F33" s="35"/>
      <c r="G33" s="7">
        <f t="shared" si="0"/>
        <v>0</v>
      </c>
      <c r="H33" s="149"/>
      <c r="I33" s="104" t="s">
        <v>48</v>
      </c>
      <c r="J33" s="105"/>
      <c r="K33" s="105"/>
      <c r="L33" s="105"/>
      <c r="M33" s="105"/>
      <c r="N33" s="105"/>
      <c r="O33" s="105"/>
      <c r="P33" s="105"/>
      <c r="Q33" s="106"/>
      <c r="R33" s="130"/>
      <c r="S33" s="84" t="s">
        <v>38</v>
      </c>
      <c r="T33" s="85"/>
      <c r="U33" s="85"/>
      <c r="V33" s="4">
        <f>V27+V28+P34+P35</f>
        <v>0</v>
      </c>
    </row>
    <row r="34" spans="1:22" ht="18" customHeight="1" x14ac:dyDescent="0.25">
      <c r="A34" s="36" t="s">
        <v>14</v>
      </c>
      <c r="B34" s="37"/>
      <c r="C34" s="34"/>
      <c r="D34" s="38"/>
      <c r="E34" s="11">
        <f t="shared" si="4"/>
        <v>0</v>
      </c>
      <c r="F34" s="36"/>
      <c r="G34" s="7">
        <f t="shared" si="0"/>
        <v>0</v>
      </c>
      <c r="H34" s="149"/>
      <c r="I34" s="107" t="s">
        <v>49</v>
      </c>
      <c r="J34" s="108"/>
      <c r="K34" s="108"/>
      <c r="L34" s="108"/>
      <c r="M34" s="111"/>
      <c r="N34" s="71" t="s">
        <v>50</v>
      </c>
      <c r="O34" s="73">
        <v>140</v>
      </c>
      <c r="P34" s="102">
        <f>M34*O34</f>
        <v>0</v>
      </c>
      <c r="Q34" s="103"/>
      <c r="R34" s="130"/>
      <c r="S34" s="82" t="s">
        <v>110</v>
      </c>
      <c r="T34" s="83"/>
      <c r="U34" s="83"/>
      <c r="V34" s="47">
        <f>IF(V33=0,0,(V29+V30+V31)/V33)</f>
        <v>0</v>
      </c>
    </row>
    <row r="35" spans="1:22" ht="18" customHeight="1" x14ac:dyDescent="0.25">
      <c r="A35" s="35" t="s">
        <v>14</v>
      </c>
      <c r="B35" s="39"/>
      <c r="C35" s="35"/>
      <c r="D35" s="40"/>
      <c r="E35" s="17">
        <f t="shared" si="4"/>
        <v>0</v>
      </c>
      <c r="F35" s="35"/>
      <c r="G35" s="29">
        <f t="shared" si="0"/>
        <v>0</v>
      </c>
      <c r="H35" s="149"/>
      <c r="I35" s="109"/>
      <c r="J35" s="110"/>
      <c r="K35" s="110"/>
      <c r="L35" s="110"/>
      <c r="M35" s="112"/>
      <c r="N35" s="72" t="s">
        <v>51</v>
      </c>
      <c r="O35" s="74">
        <v>168</v>
      </c>
      <c r="P35" s="102">
        <f>M34*O35</f>
        <v>0</v>
      </c>
      <c r="Q35" s="103"/>
      <c r="R35" s="130"/>
      <c r="S35" s="79" t="s">
        <v>42</v>
      </c>
      <c r="T35" s="80"/>
      <c r="U35" s="80"/>
      <c r="V35" s="81"/>
    </row>
    <row r="36" spans="1:22" ht="15" customHeight="1" x14ac:dyDescent="0.25">
      <c r="A36" s="23"/>
      <c r="B36" s="2"/>
      <c r="C36" s="2"/>
      <c r="D36" s="2"/>
      <c r="E36" s="2"/>
      <c r="F36" s="2"/>
      <c r="G36" s="56"/>
      <c r="H36" s="2"/>
      <c r="I36" s="2"/>
      <c r="J36" s="2"/>
      <c r="K36" s="2"/>
      <c r="L36" s="2"/>
      <c r="M36" s="2"/>
      <c r="N36" s="2"/>
      <c r="O36" s="2"/>
      <c r="P36" s="2"/>
      <c r="Q36" s="2"/>
      <c r="T36" s="2"/>
      <c r="U36" s="2"/>
      <c r="V36" s="2"/>
    </row>
    <row r="37" spans="1:22" ht="15" customHeight="1" x14ac:dyDescent="0.25">
      <c r="A37" s="86" t="s">
        <v>126</v>
      </c>
      <c r="B37" s="78" t="s">
        <v>104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15" customHeight="1" x14ac:dyDescent="0.25">
      <c r="A38" s="86"/>
      <c r="B38" s="78" t="s">
        <v>105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1:22" ht="15" customHeight="1" x14ac:dyDescent="0.25">
      <c r="A39" s="86"/>
      <c r="B39" s="78" t="s">
        <v>132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1:22" ht="15" customHeight="1" x14ac:dyDescent="0.25">
      <c r="A40" s="86"/>
      <c r="B40" s="78" t="s">
        <v>52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1:22" ht="15" customHeight="1" x14ac:dyDescent="0.25">
      <c r="A41" s="86"/>
      <c r="B41" s="78" t="s">
        <v>101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1:22" ht="15" customHeight="1" x14ac:dyDescent="0.25">
      <c r="A42" s="86"/>
      <c r="B42" s="78" t="s">
        <v>87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1:22" ht="15" customHeight="1" x14ac:dyDescent="0.25">
      <c r="A43" s="86"/>
      <c r="B43" s="78" t="s">
        <v>106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1:22" ht="15" customHeight="1" x14ac:dyDescent="0.25">
      <c r="A44" s="86"/>
      <c r="B44" s="26" t="s">
        <v>93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ht="15" customHeight="1" x14ac:dyDescent="0.25">
      <c r="A45" s="86"/>
      <c r="B45" s="78" t="s">
        <v>107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  <row r="46" spans="1:22" ht="15" customHeight="1" x14ac:dyDescent="0.25">
      <c r="A46" s="86"/>
      <c r="B46" s="78" t="s">
        <v>53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</row>
    <row r="47" spans="1:22" ht="15" customHeight="1" x14ac:dyDescent="0.25">
      <c r="A47" s="86"/>
      <c r="B47" s="78" t="s">
        <v>95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</row>
    <row r="48" spans="1:22" ht="15" customHeight="1" x14ac:dyDescent="0.25">
      <c r="A48" s="86"/>
      <c r="B48" s="78" t="s">
        <v>94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</row>
    <row r="49" spans="1:22" ht="15" customHeight="1" x14ac:dyDescent="0.25">
      <c r="A49" s="59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ht="15" customHeight="1" x14ac:dyDescent="0.25">
      <c r="A50" s="75" t="s">
        <v>44</v>
      </c>
      <c r="B50" s="75"/>
      <c r="C50" s="75"/>
      <c r="D50" s="75"/>
      <c r="E50" s="75"/>
      <c r="F50" s="75"/>
      <c r="G50" s="75"/>
      <c r="H50" s="75"/>
      <c r="I50" s="1"/>
      <c r="J50" s="1"/>
      <c r="K50" s="1"/>
      <c r="L50" s="1"/>
      <c r="M50" s="1"/>
      <c r="N50" s="2"/>
      <c r="O50" s="75" t="s">
        <v>90</v>
      </c>
      <c r="P50" s="75"/>
      <c r="Q50" s="75"/>
      <c r="R50" s="75"/>
      <c r="S50" s="75"/>
      <c r="T50" s="75"/>
      <c r="U50" s="75"/>
      <c r="V50" s="75"/>
    </row>
    <row r="51" spans="1:22" ht="15" customHeight="1" x14ac:dyDescent="0.25">
      <c r="A51" s="24" t="s">
        <v>96</v>
      </c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O51" s="78" t="s">
        <v>74</v>
      </c>
      <c r="P51" s="78"/>
      <c r="Q51" s="78"/>
      <c r="R51" s="78"/>
      <c r="S51" s="78"/>
      <c r="T51" s="78"/>
      <c r="U51" s="78"/>
      <c r="V51" s="78"/>
    </row>
    <row r="52" spans="1:22" ht="15" customHeight="1" x14ac:dyDescent="0.25">
      <c r="A52" s="24" t="s">
        <v>58</v>
      </c>
      <c r="B52" s="2"/>
      <c r="C52" s="2"/>
      <c r="D52" s="2"/>
      <c r="E52" s="2"/>
      <c r="F52" s="2"/>
      <c r="G52" s="1"/>
      <c r="H52" s="1"/>
      <c r="I52" s="1"/>
      <c r="J52" s="1"/>
      <c r="K52" s="1"/>
      <c r="M52" s="1"/>
      <c r="O52" s="78" t="s">
        <v>75</v>
      </c>
      <c r="P52" s="78"/>
      <c r="Q52" s="78"/>
      <c r="R52" s="78"/>
      <c r="S52" s="78"/>
      <c r="T52" s="78"/>
      <c r="U52" s="78"/>
      <c r="V52" s="78"/>
    </row>
    <row r="53" spans="1:22" ht="15" customHeight="1" x14ac:dyDescent="0.25">
      <c r="A53" s="24" t="s">
        <v>59</v>
      </c>
      <c r="B53" s="24"/>
      <c r="C53" s="24"/>
      <c r="D53" s="24"/>
      <c r="E53" s="24"/>
      <c r="F53" s="24"/>
      <c r="G53" s="25"/>
      <c r="H53" s="25"/>
      <c r="J53" s="1"/>
      <c r="K53" s="1"/>
      <c r="L53" s="1"/>
      <c r="M53" s="1"/>
      <c r="O53" s="78" t="s">
        <v>76</v>
      </c>
      <c r="P53" s="78"/>
      <c r="Q53" s="78"/>
      <c r="R53" s="78"/>
      <c r="S53" s="78"/>
      <c r="T53" s="78"/>
      <c r="U53" s="78"/>
      <c r="V53" s="78"/>
    </row>
    <row r="54" spans="1:22" ht="15" customHeight="1" x14ac:dyDescent="0.25">
      <c r="A54" s="24" t="s">
        <v>60</v>
      </c>
      <c r="B54" s="24"/>
      <c r="C54" s="24"/>
      <c r="D54" s="24"/>
      <c r="E54" s="24"/>
      <c r="F54" s="24"/>
      <c r="G54" s="24"/>
      <c r="H54" s="24"/>
      <c r="I54" s="1"/>
      <c r="J54" s="1"/>
      <c r="K54" s="1"/>
      <c r="L54" s="1"/>
      <c r="M54" s="1"/>
      <c r="O54" s="78" t="s">
        <v>77</v>
      </c>
      <c r="P54" s="78"/>
      <c r="Q54" s="78"/>
      <c r="R54" s="78"/>
      <c r="S54" s="78"/>
      <c r="T54" s="78"/>
      <c r="U54" s="78"/>
      <c r="V54" s="78"/>
    </row>
    <row r="55" spans="1:22" ht="15" customHeight="1" x14ac:dyDescent="0.25">
      <c r="A55" s="24" t="s">
        <v>61</v>
      </c>
      <c r="B55" s="24"/>
      <c r="C55" s="24"/>
      <c r="D55" s="24"/>
      <c r="E55" s="24"/>
      <c r="F55" s="24"/>
      <c r="G55" s="24"/>
      <c r="H55" s="24"/>
      <c r="I55" s="1"/>
      <c r="J55" s="1"/>
      <c r="K55" s="1"/>
      <c r="L55" s="1"/>
      <c r="M55" s="1"/>
      <c r="O55" s="78" t="s">
        <v>78</v>
      </c>
      <c r="P55" s="78"/>
      <c r="Q55" s="78"/>
      <c r="R55" s="78"/>
      <c r="S55" s="78"/>
      <c r="T55" s="78"/>
      <c r="U55" s="78"/>
      <c r="V55" s="78"/>
    </row>
    <row r="56" spans="1:22" ht="15" customHeight="1" x14ac:dyDescent="0.25">
      <c r="A56" s="24" t="s">
        <v>62</v>
      </c>
      <c r="B56" s="24"/>
      <c r="C56" s="24"/>
      <c r="D56" s="24"/>
      <c r="E56" s="24"/>
      <c r="F56" s="24"/>
      <c r="G56" s="24"/>
      <c r="H56" s="24"/>
      <c r="I56" s="1"/>
      <c r="J56" s="1"/>
      <c r="K56" s="1"/>
      <c r="L56" s="1"/>
      <c r="M56" s="1"/>
      <c r="O56" s="78" t="s">
        <v>127</v>
      </c>
      <c r="P56" s="78"/>
      <c r="Q56" s="78"/>
      <c r="R56" s="78"/>
      <c r="S56" s="78"/>
      <c r="T56" s="78"/>
      <c r="U56" s="78"/>
      <c r="V56" s="78"/>
    </row>
    <row r="57" spans="1:22" ht="15" customHeight="1" x14ac:dyDescent="0.25">
      <c r="A57" s="24" t="s">
        <v>63</v>
      </c>
      <c r="B57" s="24"/>
      <c r="C57" s="24"/>
      <c r="D57" s="24"/>
      <c r="E57" s="24"/>
      <c r="F57" s="24"/>
      <c r="G57" s="24"/>
      <c r="H57" s="24"/>
      <c r="I57" s="1"/>
      <c r="J57" s="1"/>
      <c r="K57" s="1"/>
      <c r="L57" s="1"/>
      <c r="M57" s="1"/>
      <c r="O57" s="78" t="s">
        <v>79</v>
      </c>
      <c r="P57" s="78"/>
      <c r="Q57" s="78"/>
      <c r="R57" s="78"/>
      <c r="S57" s="78"/>
      <c r="T57" s="78"/>
      <c r="U57" s="78"/>
      <c r="V57" s="78"/>
    </row>
    <row r="58" spans="1:22" ht="15" customHeight="1" x14ac:dyDescent="0.25">
      <c r="A58" s="24" t="s">
        <v>64</v>
      </c>
      <c r="B58" s="24"/>
      <c r="C58" s="24"/>
      <c r="D58" s="24"/>
      <c r="E58" s="24"/>
      <c r="F58" s="24"/>
      <c r="G58" s="24"/>
      <c r="H58" s="24"/>
      <c r="I58" s="1"/>
      <c r="J58" s="1"/>
      <c r="K58" s="1"/>
      <c r="L58" s="1"/>
      <c r="M58" s="1"/>
      <c r="O58" s="78" t="s">
        <v>80</v>
      </c>
      <c r="P58" s="78"/>
      <c r="Q58" s="78"/>
      <c r="R58" s="78"/>
      <c r="S58" s="78"/>
      <c r="T58" s="78"/>
      <c r="U58" s="78"/>
      <c r="V58" s="78"/>
    </row>
    <row r="59" spans="1:22" ht="15" customHeight="1" x14ac:dyDescent="0.25">
      <c r="A59" s="24" t="s">
        <v>65</v>
      </c>
      <c r="B59" s="24"/>
      <c r="C59" s="24"/>
      <c r="D59" s="24"/>
      <c r="E59" s="24"/>
      <c r="F59" s="24"/>
      <c r="G59" s="24"/>
      <c r="H59" s="24"/>
      <c r="I59" s="1"/>
      <c r="J59" s="1"/>
      <c r="K59" s="1"/>
      <c r="L59" s="1"/>
      <c r="M59" s="1"/>
      <c r="O59" s="78"/>
      <c r="P59" s="78"/>
      <c r="Q59" s="78"/>
      <c r="R59" s="78"/>
      <c r="S59" s="78"/>
      <c r="T59" s="78"/>
      <c r="U59" s="78"/>
      <c r="V59" s="78"/>
    </row>
    <row r="60" spans="1:22" ht="15" customHeight="1" x14ac:dyDescent="0.25">
      <c r="A60" s="24"/>
      <c r="B60" s="24"/>
      <c r="C60" s="24"/>
      <c r="D60" s="24"/>
      <c r="E60" s="24"/>
      <c r="F60" s="24"/>
      <c r="G60" s="24"/>
      <c r="H60" s="24"/>
      <c r="I60" s="1"/>
      <c r="J60" s="1"/>
      <c r="K60" s="1"/>
      <c r="L60" s="1"/>
      <c r="M60" s="1"/>
    </row>
    <row r="61" spans="1:22" ht="15" customHeight="1" x14ac:dyDescent="0.25">
      <c r="A61" s="24"/>
      <c r="B61" s="24"/>
      <c r="C61" s="24"/>
      <c r="D61" s="24"/>
      <c r="E61" s="24"/>
      <c r="F61" s="24"/>
      <c r="G61" s="24"/>
      <c r="H61" s="24"/>
      <c r="I61" s="1"/>
      <c r="J61" s="1"/>
      <c r="K61" s="1"/>
      <c r="L61" s="1"/>
      <c r="M61" s="1"/>
    </row>
    <row r="62" spans="1:22" ht="15" customHeight="1" x14ac:dyDescent="0.25">
      <c r="A62" s="24"/>
      <c r="B62" s="24"/>
      <c r="C62" s="24"/>
      <c r="D62" s="24"/>
      <c r="E62" s="24"/>
      <c r="F62" s="24"/>
      <c r="G62" s="24"/>
      <c r="H62" s="24"/>
      <c r="I62" s="1"/>
      <c r="J62" s="1"/>
      <c r="K62" s="1"/>
      <c r="L62" s="1"/>
      <c r="M62" s="1"/>
    </row>
    <row r="63" spans="1:22" ht="15" customHeight="1" x14ac:dyDescent="0.25">
      <c r="A63" s="24"/>
      <c r="B63" s="24"/>
      <c r="C63" s="24"/>
      <c r="D63" s="24"/>
      <c r="E63" s="24"/>
      <c r="F63" s="24"/>
      <c r="G63" s="24"/>
      <c r="H63" s="24"/>
      <c r="I63" s="1"/>
      <c r="J63" s="1"/>
      <c r="K63" s="1"/>
      <c r="L63" s="1"/>
      <c r="M63" s="1"/>
      <c r="P63" s="78"/>
      <c r="Q63" s="78"/>
      <c r="R63" s="78"/>
      <c r="S63" s="78"/>
      <c r="T63" s="78"/>
      <c r="U63" s="78"/>
      <c r="V63" s="78"/>
    </row>
    <row r="64" spans="1:22" ht="15" customHeight="1" x14ac:dyDescent="0.25">
      <c r="A64" s="24"/>
      <c r="B64" s="24"/>
      <c r="C64" s="24"/>
      <c r="D64" s="24"/>
      <c r="E64" s="24"/>
      <c r="F64" s="24"/>
      <c r="G64" s="24"/>
      <c r="H64" s="24"/>
      <c r="I64" s="1"/>
      <c r="J64" s="1"/>
      <c r="K64" s="1"/>
      <c r="L64" s="1"/>
      <c r="M64" s="1"/>
    </row>
    <row r="65" spans="1:20" ht="15" customHeight="1" x14ac:dyDescent="0.25">
      <c r="A65" s="24"/>
      <c r="B65" s="24"/>
      <c r="C65" s="24"/>
      <c r="D65" s="24"/>
      <c r="E65" s="24"/>
      <c r="F65" s="24"/>
      <c r="G65" s="117"/>
      <c r="H65" s="117"/>
      <c r="I65" s="117"/>
      <c r="J65" s="117"/>
      <c r="K65" s="117"/>
      <c r="L65" s="117"/>
      <c r="M65" s="1"/>
    </row>
    <row r="66" spans="1:20" ht="15" customHeight="1" x14ac:dyDescent="0.25">
      <c r="A66" s="24"/>
      <c r="B66" s="25"/>
      <c r="C66" s="25"/>
      <c r="D66" s="25"/>
      <c r="E66" s="25"/>
      <c r="F66" s="75" t="s">
        <v>91</v>
      </c>
      <c r="G66" s="75"/>
      <c r="H66" s="75"/>
      <c r="I66" s="75"/>
      <c r="J66" s="75"/>
      <c r="K66" s="75"/>
    </row>
    <row r="67" spans="1:20" ht="15" customHeight="1" x14ac:dyDescent="0.25">
      <c r="F67" s="26" t="s">
        <v>56</v>
      </c>
      <c r="G67" s="26"/>
      <c r="H67" s="26"/>
      <c r="I67" s="26"/>
      <c r="J67" s="26"/>
    </row>
    <row r="68" spans="1:20" ht="15" customHeight="1" x14ac:dyDescent="0.25">
      <c r="E68" s="12"/>
      <c r="F68" s="26" t="s">
        <v>57</v>
      </c>
      <c r="G68" s="26"/>
      <c r="H68" s="26"/>
      <c r="I68" s="26"/>
      <c r="J68" s="26"/>
      <c r="K68" s="26"/>
      <c r="L68" s="26"/>
      <c r="M68" s="26"/>
      <c r="N68" s="12"/>
      <c r="O68" s="12"/>
      <c r="P68" s="12"/>
    </row>
    <row r="69" spans="1:20" ht="15" customHeight="1" x14ac:dyDescent="0.25">
      <c r="E69" s="12"/>
      <c r="F69" s="26" t="s">
        <v>109</v>
      </c>
      <c r="G69" s="26"/>
      <c r="H69" s="26"/>
      <c r="I69" s="26"/>
      <c r="J69" s="26"/>
      <c r="K69" s="26"/>
      <c r="L69" s="26"/>
      <c r="M69" s="26"/>
      <c r="N69" s="12"/>
      <c r="O69" s="12"/>
      <c r="P69" s="12"/>
    </row>
    <row r="70" spans="1:20" ht="15" customHeight="1" x14ac:dyDescent="0.25">
      <c r="E70" s="12"/>
      <c r="F70" s="26" t="s">
        <v>45</v>
      </c>
      <c r="G70" s="26"/>
      <c r="H70" s="26"/>
      <c r="I70" s="26"/>
      <c r="J70" s="26"/>
      <c r="K70" s="26"/>
      <c r="L70" s="26"/>
      <c r="M70" s="26"/>
      <c r="N70" s="12"/>
      <c r="O70" s="12"/>
      <c r="P70" s="12"/>
    </row>
    <row r="71" spans="1:20" ht="15" customHeight="1" x14ac:dyDescent="0.25">
      <c r="E71" s="12"/>
      <c r="F71" s="26" t="s">
        <v>46</v>
      </c>
      <c r="G71" s="26"/>
      <c r="H71" s="26"/>
      <c r="I71" s="26"/>
      <c r="J71" s="26"/>
      <c r="K71" s="26"/>
      <c r="L71" s="26"/>
      <c r="M71" s="26"/>
      <c r="N71" s="12"/>
      <c r="O71" s="12"/>
      <c r="P71" s="12"/>
    </row>
    <row r="72" spans="1:20" ht="15" customHeight="1" x14ac:dyDescent="0.25">
      <c r="E72" s="12"/>
      <c r="F72" s="26" t="s">
        <v>47</v>
      </c>
      <c r="G72" s="26"/>
      <c r="H72" s="26"/>
      <c r="I72" s="26"/>
      <c r="J72" s="26"/>
      <c r="K72" s="26"/>
      <c r="L72" s="26"/>
      <c r="M72" s="26"/>
      <c r="N72" s="12"/>
      <c r="O72" s="12"/>
      <c r="P72" s="12"/>
      <c r="Q72" s="12"/>
      <c r="R72" s="12"/>
      <c r="S72" s="12"/>
      <c r="T72" s="12"/>
    </row>
    <row r="73" spans="1:20" ht="15" customHeight="1" x14ac:dyDescent="0.25">
      <c r="E73" s="12"/>
      <c r="F73" s="26" t="s">
        <v>108</v>
      </c>
      <c r="K73" s="26"/>
      <c r="L73" s="26"/>
      <c r="M73" s="26"/>
      <c r="N73" s="12"/>
      <c r="O73" s="27"/>
      <c r="P73" s="12"/>
      <c r="Q73" s="12"/>
      <c r="R73" s="12"/>
      <c r="S73" s="12"/>
      <c r="T73" s="12"/>
    </row>
    <row r="74" spans="1:20" ht="15" customHeight="1" x14ac:dyDescent="0.25">
      <c r="E74" s="12"/>
      <c r="N74" s="12"/>
      <c r="P74" s="12"/>
      <c r="Q74" s="12"/>
      <c r="R74" s="12"/>
      <c r="S74" s="12"/>
      <c r="T74" s="12"/>
    </row>
    <row r="75" spans="1:20" ht="15" customHeight="1" x14ac:dyDescent="0.25">
      <c r="E75" s="12"/>
      <c r="F75" s="24"/>
      <c r="G75" s="24" t="s">
        <v>66</v>
      </c>
      <c r="H75" s="24"/>
      <c r="I75" s="24"/>
      <c r="J75" s="24"/>
      <c r="K75" s="24"/>
      <c r="L75" s="24"/>
      <c r="N75" s="12"/>
      <c r="P75" s="12"/>
      <c r="Q75" s="12"/>
      <c r="R75" s="12"/>
      <c r="S75" s="12"/>
    </row>
    <row r="76" spans="1:20" ht="15" customHeight="1" x14ac:dyDescent="0.25">
      <c r="E76" s="12"/>
      <c r="F76" s="24" t="s">
        <v>67</v>
      </c>
      <c r="G76" s="24"/>
      <c r="H76" s="24"/>
      <c r="I76" s="24"/>
      <c r="J76" s="24"/>
      <c r="K76" s="24"/>
      <c r="L76" s="24"/>
      <c r="N76" s="12"/>
      <c r="P76" s="12"/>
      <c r="Q76" s="12"/>
      <c r="R76" s="12"/>
      <c r="S76" s="12"/>
    </row>
    <row r="77" spans="1:20" ht="15" customHeight="1" x14ac:dyDescent="0.25">
      <c r="E77" s="12"/>
      <c r="F77" s="24" t="s">
        <v>68</v>
      </c>
      <c r="G77" s="24"/>
      <c r="H77" s="24"/>
      <c r="I77" s="24"/>
      <c r="J77" s="24"/>
      <c r="K77" s="24"/>
      <c r="L77" s="24"/>
      <c r="N77" s="12"/>
      <c r="P77" s="12"/>
      <c r="Q77" s="12"/>
      <c r="R77" s="12"/>
      <c r="S77" s="12"/>
      <c r="T77" s="12"/>
    </row>
    <row r="78" spans="1:20" ht="15" customHeight="1" x14ac:dyDescent="0.25">
      <c r="E78" s="12"/>
      <c r="F78" s="24" t="s">
        <v>98</v>
      </c>
      <c r="G78" s="24"/>
      <c r="H78" s="24"/>
      <c r="I78" s="24"/>
      <c r="J78" s="24"/>
      <c r="K78" s="24"/>
      <c r="L78" s="24"/>
      <c r="N78" s="12"/>
      <c r="P78" s="12"/>
      <c r="Q78" s="12"/>
      <c r="R78" s="12"/>
      <c r="S78" s="12"/>
      <c r="T78" s="12"/>
    </row>
    <row r="79" spans="1:20" ht="15" customHeight="1" x14ac:dyDescent="0.25">
      <c r="E79" s="12"/>
      <c r="F79" s="24" t="s">
        <v>69</v>
      </c>
      <c r="G79" s="24"/>
      <c r="H79" s="24"/>
      <c r="I79" s="24"/>
      <c r="J79" s="24"/>
      <c r="K79" s="24"/>
      <c r="L79" s="24"/>
      <c r="N79" s="12"/>
      <c r="P79" s="12"/>
      <c r="Q79" s="12"/>
      <c r="R79" s="12"/>
      <c r="S79" s="12"/>
      <c r="T79" s="12"/>
    </row>
    <row r="80" spans="1:20" ht="15" customHeight="1" x14ac:dyDescent="0.25">
      <c r="E80" s="12"/>
      <c r="F80" s="24" t="s">
        <v>70</v>
      </c>
      <c r="G80" s="24"/>
      <c r="H80" s="24"/>
      <c r="I80" s="24"/>
      <c r="J80" s="24"/>
      <c r="K80" s="24"/>
      <c r="L80" s="24"/>
      <c r="N80" s="12"/>
      <c r="P80" s="12"/>
      <c r="Q80" s="12"/>
      <c r="R80" s="12"/>
      <c r="S80" s="12"/>
      <c r="T80" s="12"/>
    </row>
    <row r="81" spans="1:21" ht="15" customHeight="1" x14ac:dyDescent="0.25">
      <c r="E81" s="12"/>
      <c r="F81" s="26"/>
      <c r="G81" s="26"/>
      <c r="H81" s="26"/>
      <c r="I81" s="26"/>
      <c r="J81" s="26"/>
      <c r="K81" s="26"/>
      <c r="L81" s="26"/>
      <c r="M81" s="26"/>
      <c r="N81" s="12"/>
      <c r="O81" s="12"/>
      <c r="P81" s="12"/>
      <c r="Q81" s="12"/>
      <c r="R81" s="12"/>
      <c r="S81" s="12"/>
      <c r="T81" s="12"/>
    </row>
    <row r="82" spans="1:21" ht="15" customHeight="1" x14ac:dyDescent="0.25">
      <c r="E82" s="12"/>
      <c r="F82" s="26"/>
      <c r="G82" s="26"/>
      <c r="H82" s="26"/>
      <c r="I82" s="26"/>
      <c r="J82" s="26"/>
      <c r="K82" s="26"/>
      <c r="L82" s="26"/>
      <c r="M82" s="26"/>
      <c r="N82" s="12"/>
      <c r="O82" s="12"/>
      <c r="P82" s="12"/>
      <c r="Q82" s="12"/>
      <c r="R82" s="12"/>
      <c r="S82" s="12"/>
      <c r="T82" s="12"/>
    </row>
    <row r="83" spans="1:21" ht="15" customHeight="1" x14ac:dyDescent="0.25">
      <c r="E83" s="12"/>
      <c r="F83" s="26"/>
      <c r="G83" s="26"/>
      <c r="H83" s="26"/>
      <c r="I83" s="26"/>
      <c r="J83" s="26"/>
      <c r="K83" s="26"/>
      <c r="L83" s="26"/>
      <c r="M83" s="26"/>
      <c r="N83" s="12"/>
      <c r="O83" s="12"/>
      <c r="P83" s="12"/>
      <c r="Q83" s="12"/>
      <c r="R83" s="12"/>
      <c r="S83" s="12"/>
      <c r="T83" s="12"/>
    </row>
    <row r="84" spans="1:21" ht="15" customHeight="1" x14ac:dyDescent="0.25">
      <c r="E84" s="12"/>
      <c r="F84" s="78"/>
      <c r="G84" s="78"/>
      <c r="H84" s="78"/>
      <c r="I84" s="78"/>
      <c r="J84" s="78"/>
      <c r="K84" s="78"/>
      <c r="L84" s="78"/>
      <c r="M84" s="78"/>
      <c r="N84" s="12"/>
      <c r="O84" s="12"/>
      <c r="P84" s="12"/>
      <c r="Q84" s="12"/>
      <c r="R84" s="12"/>
      <c r="S84" s="12"/>
      <c r="T84" s="12"/>
    </row>
    <row r="85" spans="1:21" ht="15" customHeight="1" x14ac:dyDescent="0.25">
      <c r="I85" s="55"/>
      <c r="O85" s="12"/>
      <c r="P85" s="12"/>
      <c r="Q85" s="12"/>
      <c r="R85" s="12"/>
      <c r="S85" s="12"/>
      <c r="T85" s="12"/>
    </row>
    <row r="86" spans="1:21" ht="15" customHeight="1" x14ac:dyDescent="0.25">
      <c r="F86" s="2"/>
      <c r="G86" s="2"/>
      <c r="H86" s="2"/>
      <c r="I86" s="3"/>
      <c r="J86" s="3"/>
      <c r="K86" s="3"/>
      <c r="L86" s="3"/>
      <c r="M86" s="28"/>
      <c r="N86" s="12"/>
      <c r="O86" s="12"/>
      <c r="P86" s="12"/>
      <c r="Q86" s="12"/>
      <c r="R86" s="12"/>
      <c r="S86" s="12"/>
      <c r="T86" s="12"/>
    </row>
    <row r="87" spans="1:21" ht="15" customHeight="1" x14ac:dyDescent="0.25">
      <c r="E87" s="52"/>
      <c r="F87" s="52"/>
      <c r="G87" s="52"/>
      <c r="H87" s="52"/>
      <c r="I87" s="52"/>
      <c r="J87" s="26"/>
      <c r="K87" s="26"/>
      <c r="L87" s="26"/>
      <c r="M87" s="26"/>
      <c r="N87" s="26"/>
      <c r="O87" s="12"/>
      <c r="P87" s="12"/>
      <c r="Q87" s="12"/>
      <c r="R87" s="12"/>
      <c r="S87" s="12"/>
      <c r="T87" s="12"/>
    </row>
    <row r="88" spans="1:21" ht="15" customHeight="1" x14ac:dyDescent="0.25">
      <c r="A88" s="24"/>
      <c r="B88" s="52"/>
      <c r="C88" s="52"/>
      <c r="D88" s="52"/>
      <c r="E88" s="52" t="s">
        <v>71</v>
      </c>
      <c r="F88" s="52"/>
      <c r="G88" s="52"/>
      <c r="H88" s="52"/>
      <c r="I88" s="52"/>
      <c r="J88" s="52"/>
      <c r="K88" s="52"/>
      <c r="L88" s="52"/>
      <c r="M88" s="52"/>
      <c r="N88" s="52"/>
      <c r="Q88" s="12"/>
      <c r="R88" s="12"/>
      <c r="S88" s="12"/>
      <c r="T88" s="12"/>
    </row>
    <row r="89" spans="1:21" ht="15" customHeight="1" x14ac:dyDescent="0.25">
      <c r="B89" s="24"/>
      <c r="C89" s="24"/>
      <c r="D89" s="24"/>
      <c r="E89" s="24" t="s">
        <v>72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5" customHeight="1" x14ac:dyDescent="0.25">
      <c r="B90" s="24"/>
      <c r="C90" s="24"/>
      <c r="D90" s="24"/>
      <c r="E90" s="24" t="s">
        <v>73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5" customHeight="1" x14ac:dyDescent="0.25">
      <c r="B91" s="24"/>
      <c r="C91" s="24"/>
      <c r="D91" s="24"/>
      <c r="E91" s="24" t="s">
        <v>97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15" customHeight="1" x14ac:dyDescent="0.25">
      <c r="B92" s="24"/>
      <c r="C92" s="24"/>
      <c r="D92" s="24"/>
      <c r="E92" s="24" t="s">
        <v>88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T92" s="24"/>
      <c r="U92" s="24"/>
    </row>
    <row r="93" spans="1:21" x14ac:dyDescent="0.25">
      <c r="A93" s="59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</sheetData>
  <mergeCells count="78">
    <mergeCell ref="O50:V50"/>
    <mergeCell ref="P10:V10"/>
    <mergeCell ref="P12:V12"/>
    <mergeCell ref="P11:V11"/>
    <mergeCell ref="A8:I8"/>
    <mergeCell ref="D10:I10"/>
    <mergeCell ref="D11:I11"/>
    <mergeCell ref="D12:I12"/>
    <mergeCell ref="D13:I13"/>
    <mergeCell ref="D14:I14"/>
    <mergeCell ref="J8:Q8"/>
    <mergeCell ref="A14:C14"/>
    <mergeCell ref="A13:C13"/>
    <mergeCell ref="A9:K9"/>
    <mergeCell ref="S17:V20"/>
    <mergeCell ref="H17:H35"/>
    <mergeCell ref="A5:V5"/>
    <mergeCell ref="A6:V6"/>
    <mergeCell ref="F66:K66"/>
    <mergeCell ref="Q2:V3"/>
    <mergeCell ref="O52:V52"/>
    <mergeCell ref="B37:V37"/>
    <mergeCell ref="B38:V38"/>
    <mergeCell ref="B41:V41"/>
    <mergeCell ref="S28:U28"/>
    <mergeCell ref="S29:U29"/>
    <mergeCell ref="R17:R35"/>
    <mergeCell ref="S30:U30"/>
    <mergeCell ref="S31:U31"/>
    <mergeCell ref="C4:N4"/>
    <mergeCell ref="I32:Q32"/>
    <mergeCell ref="S25:V25"/>
    <mergeCell ref="F84:M84"/>
    <mergeCell ref="B42:V42"/>
    <mergeCell ref="B43:V43"/>
    <mergeCell ref="B45:V45"/>
    <mergeCell ref="B46:V46"/>
    <mergeCell ref="O51:V51"/>
    <mergeCell ref="A50:H50"/>
    <mergeCell ref="P63:V63"/>
    <mergeCell ref="G65:L65"/>
    <mergeCell ref="O58:V58"/>
    <mergeCell ref="O59:V59"/>
    <mergeCell ref="O54:V54"/>
    <mergeCell ref="O55:V55"/>
    <mergeCell ref="O56:V56"/>
    <mergeCell ref="O53:V53"/>
    <mergeCell ref="O57:V57"/>
    <mergeCell ref="O17:O18"/>
    <mergeCell ref="M17:M18"/>
    <mergeCell ref="I17:I18"/>
    <mergeCell ref="J17:L18"/>
    <mergeCell ref="P17:P18"/>
    <mergeCell ref="A37:A48"/>
    <mergeCell ref="F16:Q16"/>
    <mergeCell ref="A17:A18"/>
    <mergeCell ref="E17:E18"/>
    <mergeCell ref="F17:F18"/>
    <mergeCell ref="D17:D18"/>
    <mergeCell ref="G17:G18"/>
    <mergeCell ref="B17:B18"/>
    <mergeCell ref="Q17:Q18"/>
    <mergeCell ref="C17:C18"/>
    <mergeCell ref="N17:N18"/>
    <mergeCell ref="P34:Q34"/>
    <mergeCell ref="P35:Q35"/>
    <mergeCell ref="I33:Q33"/>
    <mergeCell ref="I34:L35"/>
    <mergeCell ref="M34:M35"/>
    <mergeCell ref="S26:V26"/>
    <mergeCell ref="S27:U27"/>
    <mergeCell ref="B39:V39"/>
    <mergeCell ref="B40:V40"/>
    <mergeCell ref="B48:V48"/>
    <mergeCell ref="B47:V47"/>
    <mergeCell ref="S35:V35"/>
    <mergeCell ref="S34:U34"/>
    <mergeCell ref="S33:U33"/>
  </mergeCells>
  <pageMargins left="0.7" right="0.7" top="0.75" bottom="0.75" header="0.3" footer="0.3"/>
  <pageSetup paperSize="3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4"/>
  <sheetViews>
    <sheetView zoomScaleNormal="100" workbookViewId="0">
      <selection activeCell="D10" sqref="D10:I10"/>
    </sheetView>
  </sheetViews>
  <sheetFormatPr defaultRowHeight="15" x14ac:dyDescent="0.25"/>
  <cols>
    <col min="1" max="1" width="10.7109375" customWidth="1"/>
    <col min="2" max="4" width="3.7109375" customWidth="1"/>
    <col min="5" max="5" width="8" customWidth="1"/>
    <col min="6" max="6" width="5.42578125" customWidth="1"/>
    <col min="7" max="7" width="8.7109375" customWidth="1"/>
    <col min="8" max="8" width="1.5703125" customWidth="1"/>
    <col min="9" max="9" width="10.7109375" customWidth="1"/>
    <col min="10" max="12" width="4.28515625" customWidth="1"/>
    <col min="13" max="13" width="7.5703125" customWidth="1"/>
    <col min="15" max="15" width="5.7109375" customWidth="1"/>
    <col min="16" max="16" width="8.5703125" customWidth="1"/>
    <col min="17" max="17" width="9.28515625" customWidth="1"/>
    <col min="18" max="18" width="1.5703125" customWidth="1"/>
    <col min="19" max="21" width="5.42578125" customWidth="1"/>
    <col min="22" max="22" width="9.7109375" customWidth="1"/>
    <col min="23" max="23" width="3.85546875" customWidth="1"/>
  </cols>
  <sheetData>
    <row r="1" spans="1:22" ht="15" customHeight="1" x14ac:dyDescent="0.25">
      <c r="A1" t="s">
        <v>133</v>
      </c>
      <c r="P1" s="57"/>
      <c r="Q1" s="57"/>
      <c r="R1" s="57"/>
      <c r="S1" s="58"/>
      <c r="T1" s="57"/>
    </row>
    <row r="2" spans="1:22" ht="15" customHeight="1" x14ac:dyDescent="0.25">
      <c r="P2" s="2"/>
      <c r="Q2" s="120" t="s">
        <v>85</v>
      </c>
      <c r="R2" s="121"/>
      <c r="S2" s="121"/>
      <c r="T2" s="121"/>
      <c r="U2" s="121"/>
      <c r="V2" s="122"/>
    </row>
    <row r="3" spans="1:22" x14ac:dyDescent="0.25">
      <c r="P3" s="2"/>
      <c r="Q3" s="123"/>
      <c r="R3" s="124"/>
      <c r="S3" s="124"/>
      <c r="T3" s="124"/>
      <c r="U3" s="124"/>
      <c r="V3" s="125"/>
    </row>
    <row r="4" spans="1:22" x14ac:dyDescent="0.25">
      <c r="C4" s="67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22" ht="18.75" x14ac:dyDescent="0.25">
      <c r="A5" s="118" t="s">
        <v>118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22" ht="18.75" x14ac:dyDescent="0.25">
      <c r="A6" s="119" t="s">
        <v>119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</row>
    <row r="7" spans="1:22" ht="15" customHeight="1" x14ac:dyDescent="0.25">
      <c r="A7" s="1"/>
      <c r="B7" s="1"/>
      <c r="C7" s="1"/>
      <c r="D7" s="1"/>
      <c r="E7" s="62"/>
      <c r="F7" s="62"/>
      <c r="G7" s="62"/>
      <c r="H7" s="62"/>
      <c r="I7" s="63"/>
      <c r="J7" s="63"/>
      <c r="K7" s="63"/>
      <c r="L7" s="49"/>
      <c r="M7" s="49"/>
      <c r="N7" s="49"/>
    </row>
    <row r="8" spans="1:22" ht="15" customHeight="1" x14ac:dyDescent="0.25">
      <c r="A8" s="140" t="s">
        <v>125</v>
      </c>
      <c r="B8" s="140"/>
      <c r="C8" s="140"/>
      <c r="D8" s="140"/>
      <c r="E8" s="140"/>
      <c r="F8" s="140"/>
      <c r="G8" s="140"/>
      <c r="H8" s="140"/>
      <c r="I8" s="140"/>
      <c r="J8" s="139"/>
      <c r="K8" s="139"/>
      <c r="L8" s="139"/>
      <c r="M8" s="139"/>
      <c r="N8" s="139"/>
      <c r="O8" s="139"/>
      <c r="P8" s="139"/>
      <c r="Q8" s="139"/>
      <c r="S8" s="67" t="s">
        <v>121</v>
      </c>
    </row>
    <row r="9" spans="1:22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49"/>
      <c r="M9" s="49"/>
      <c r="N9" s="49"/>
    </row>
    <row r="10" spans="1:22" ht="15" customHeight="1" x14ac:dyDescent="0.25">
      <c r="A10" s="64" t="s">
        <v>54</v>
      </c>
      <c r="B10" s="64"/>
      <c r="C10" s="64"/>
      <c r="D10" s="141"/>
      <c r="E10" s="141"/>
      <c r="F10" s="141"/>
      <c r="G10" s="141"/>
      <c r="H10" s="141"/>
      <c r="I10" s="141"/>
      <c r="L10" s="2"/>
      <c r="M10" s="64" t="s">
        <v>129</v>
      </c>
      <c r="N10" s="63"/>
      <c r="P10" s="139" t="s">
        <v>111</v>
      </c>
      <c r="Q10" s="139"/>
      <c r="R10" s="139"/>
      <c r="S10" s="139"/>
      <c r="T10" s="139"/>
      <c r="U10" s="139"/>
      <c r="V10" s="139"/>
    </row>
    <row r="11" spans="1:22" ht="15" customHeight="1" x14ac:dyDescent="0.25">
      <c r="A11" s="64" t="s">
        <v>112</v>
      </c>
      <c r="B11" s="64"/>
      <c r="C11" s="64"/>
      <c r="D11" s="141"/>
      <c r="E11" s="141"/>
      <c r="F11" s="141"/>
      <c r="G11" s="141"/>
      <c r="H11" s="141"/>
      <c r="I11" s="141"/>
      <c r="L11" s="2"/>
      <c r="M11" s="61" t="s">
        <v>130</v>
      </c>
      <c r="N11" s="61"/>
      <c r="O11" s="1"/>
      <c r="P11" s="139"/>
      <c r="Q11" s="139"/>
      <c r="R11" s="139"/>
      <c r="S11" s="139"/>
      <c r="T11" s="139"/>
      <c r="U11" s="139"/>
      <c r="V11" s="139"/>
    </row>
    <row r="12" spans="1:22" ht="15" customHeight="1" x14ac:dyDescent="0.25">
      <c r="A12" s="64" t="s">
        <v>113</v>
      </c>
      <c r="B12" s="64"/>
      <c r="C12" s="64"/>
      <c r="D12" s="141"/>
      <c r="E12" s="141"/>
      <c r="F12" s="141"/>
      <c r="G12" s="141"/>
      <c r="H12" s="141"/>
      <c r="I12" s="141"/>
      <c r="L12" s="60"/>
      <c r="M12" s="61" t="s">
        <v>131</v>
      </c>
      <c r="N12" s="61"/>
      <c r="O12" s="1"/>
      <c r="P12" s="139"/>
      <c r="Q12" s="139"/>
      <c r="R12" s="139"/>
      <c r="S12" s="139"/>
      <c r="T12" s="139"/>
      <c r="U12" s="139"/>
      <c r="V12" s="139"/>
    </row>
    <row r="13" spans="1:22" ht="15" customHeight="1" x14ac:dyDescent="0.25">
      <c r="A13" s="142" t="s">
        <v>114</v>
      </c>
      <c r="B13" s="142"/>
      <c r="C13" s="142"/>
      <c r="D13" s="141"/>
      <c r="E13" s="141"/>
      <c r="F13" s="141"/>
      <c r="G13" s="141"/>
      <c r="H13" s="141"/>
      <c r="I13" s="141"/>
      <c r="L13" s="60"/>
      <c r="M13" s="61" t="s">
        <v>115</v>
      </c>
      <c r="N13" s="61"/>
      <c r="O13" s="1"/>
      <c r="P13" s="65"/>
      <c r="Q13" s="65"/>
      <c r="R13" s="65"/>
      <c r="S13" s="65"/>
      <c r="T13" s="65"/>
      <c r="U13" s="65"/>
      <c r="V13" s="65"/>
    </row>
    <row r="14" spans="1:22" ht="15" customHeight="1" x14ac:dyDescent="0.25">
      <c r="A14" s="142" t="s">
        <v>116</v>
      </c>
      <c r="B14" s="142"/>
      <c r="C14" s="142"/>
      <c r="D14" s="141"/>
      <c r="E14" s="141"/>
      <c r="F14" s="141"/>
      <c r="G14" s="141"/>
      <c r="H14" s="141"/>
      <c r="I14" s="141"/>
      <c r="L14" s="60"/>
      <c r="M14" s="61" t="s">
        <v>117</v>
      </c>
      <c r="N14" s="61"/>
      <c r="O14" s="66"/>
      <c r="P14" s="65"/>
      <c r="Q14" s="65"/>
      <c r="R14" s="65"/>
      <c r="S14" s="65"/>
      <c r="T14" s="65"/>
      <c r="U14" s="65"/>
      <c r="V14" s="65"/>
    </row>
    <row r="15" spans="1:22" ht="15" customHeight="1" x14ac:dyDescent="0.25">
      <c r="A15" s="61"/>
      <c r="B15" s="61"/>
      <c r="C15" s="61"/>
      <c r="D15" s="51"/>
      <c r="E15" s="51"/>
      <c r="F15" s="51"/>
      <c r="G15" s="51"/>
      <c r="H15" s="64"/>
      <c r="I15" s="63"/>
      <c r="J15" s="63"/>
      <c r="K15" s="63"/>
      <c r="L15" s="49"/>
      <c r="M15" s="49"/>
      <c r="N15" s="49"/>
    </row>
    <row r="16" spans="1:22" ht="18" customHeight="1" x14ac:dyDescent="0.25">
      <c r="A16" s="2"/>
      <c r="B16" s="2"/>
      <c r="C16" s="2"/>
      <c r="D16" s="2"/>
      <c r="E16" s="2"/>
      <c r="F16" s="87" t="s">
        <v>122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T16" s="2"/>
      <c r="U16" s="2"/>
      <c r="V16" s="2"/>
    </row>
    <row r="17" spans="1:22" ht="18" customHeight="1" x14ac:dyDescent="0.25">
      <c r="A17" s="150" t="s">
        <v>0</v>
      </c>
      <c r="B17" s="100" t="s">
        <v>31</v>
      </c>
      <c r="C17" s="100" t="s">
        <v>32</v>
      </c>
      <c r="D17" s="100" t="s">
        <v>33</v>
      </c>
      <c r="E17" s="92" t="s">
        <v>16</v>
      </c>
      <c r="F17" s="90" t="s">
        <v>17</v>
      </c>
      <c r="G17" s="92" t="s">
        <v>124</v>
      </c>
      <c r="H17" s="149"/>
      <c r="I17" s="113" t="s">
        <v>18</v>
      </c>
      <c r="J17" s="90" t="s">
        <v>86</v>
      </c>
      <c r="K17" s="90"/>
      <c r="L17" s="90"/>
      <c r="M17" s="92" t="s">
        <v>16</v>
      </c>
      <c r="N17" s="90" t="s">
        <v>28</v>
      </c>
      <c r="O17" s="92" t="s">
        <v>29</v>
      </c>
      <c r="P17" s="90" t="s">
        <v>30</v>
      </c>
      <c r="Q17" s="92" t="s">
        <v>28</v>
      </c>
      <c r="R17" s="130"/>
      <c r="S17" s="143" t="s">
        <v>43</v>
      </c>
      <c r="T17" s="144"/>
      <c r="U17" s="144"/>
      <c r="V17" s="145"/>
    </row>
    <row r="18" spans="1:22" ht="18" customHeight="1" x14ac:dyDescent="0.25">
      <c r="A18" s="151"/>
      <c r="B18" s="101"/>
      <c r="C18" s="101"/>
      <c r="D18" s="101"/>
      <c r="E18" s="93"/>
      <c r="F18" s="91"/>
      <c r="G18" s="93"/>
      <c r="H18" s="149"/>
      <c r="I18" s="114"/>
      <c r="J18" s="91"/>
      <c r="K18" s="152"/>
      <c r="L18" s="91"/>
      <c r="M18" s="93"/>
      <c r="N18" s="91"/>
      <c r="O18" s="93"/>
      <c r="P18" s="91"/>
      <c r="Q18" s="93"/>
      <c r="R18" s="130"/>
      <c r="S18" s="146"/>
      <c r="T18" s="147"/>
      <c r="U18" s="147"/>
      <c r="V18" s="148"/>
    </row>
    <row r="19" spans="1:22" ht="18" customHeight="1" x14ac:dyDescent="0.25">
      <c r="A19" s="19" t="s">
        <v>1</v>
      </c>
      <c r="B19" s="20">
        <v>9</v>
      </c>
      <c r="C19" s="21">
        <v>30</v>
      </c>
      <c r="D19" s="15">
        <v>12</v>
      </c>
      <c r="E19" s="11">
        <f>B19*C19*D19</f>
        <v>3240</v>
      </c>
      <c r="F19" s="34"/>
      <c r="G19" s="7">
        <f>E19*F19</f>
        <v>0</v>
      </c>
      <c r="H19" s="149"/>
      <c r="I19" s="16" t="s">
        <v>19</v>
      </c>
      <c r="J19" s="3">
        <v>12</v>
      </c>
      <c r="K19" s="22">
        <v>23.5</v>
      </c>
      <c r="L19" s="3">
        <v>24</v>
      </c>
      <c r="M19" s="11">
        <f>J19*K19*L19</f>
        <v>6768</v>
      </c>
      <c r="N19" s="11">
        <v>5040</v>
      </c>
      <c r="O19" s="41"/>
      <c r="P19" s="11">
        <f>M19*O19</f>
        <v>0</v>
      </c>
      <c r="Q19" s="7">
        <f>N19*O19</f>
        <v>0</v>
      </c>
      <c r="R19" s="130"/>
      <c r="S19" s="146"/>
      <c r="T19" s="147"/>
      <c r="U19" s="147"/>
      <c r="V19" s="148"/>
    </row>
    <row r="20" spans="1:22" ht="18" customHeight="1" x14ac:dyDescent="0.25">
      <c r="A20" s="17" t="s">
        <v>2</v>
      </c>
      <c r="B20" s="9">
        <v>12</v>
      </c>
      <c r="C20" s="10">
        <v>30</v>
      </c>
      <c r="D20" s="18">
        <v>12</v>
      </c>
      <c r="E20" s="11">
        <f>B20*C20*D20</f>
        <v>4320</v>
      </c>
      <c r="F20" s="35"/>
      <c r="G20" s="7">
        <f t="shared" ref="G20:G35" si="0">E20*F20</f>
        <v>0</v>
      </c>
      <c r="H20" s="149"/>
      <c r="I20" s="17" t="s">
        <v>20</v>
      </c>
      <c r="J20" s="10">
        <v>15</v>
      </c>
      <c r="K20" s="22">
        <v>23.5</v>
      </c>
      <c r="L20" s="10">
        <v>24</v>
      </c>
      <c r="M20" s="11">
        <f t="shared" ref="M20:M31" si="1">J20*K20*L20</f>
        <v>8460</v>
      </c>
      <c r="N20" s="17">
        <v>6300</v>
      </c>
      <c r="O20" s="42"/>
      <c r="P20" s="11">
        <f t="shared" ref="P20:P31" si="2">M20*O20</f>
        <v>0</v>
      </c>
      <c r="Q20" s="7">
        <f t="shared" ref="Q20:Q31" si="3">N20*O20</f>
        <v>0</v>
      </c>
      <c r="R20" s="130"/>
      <c r="S20" s="146"/>
      <c r="T20" s="147"/>
      <c r="U20" s="147"/>
      <c r="V20" s="148"/>
    </row>
    <row r="21" spans="1:22" ht="18" customHeight="1" x14ac:dyDescent="0.25">
      <c r="A21" s="16" t="s">
        <v>3</v>
      </c>
      <c r="B21" s="5">
        <v>18</v>
      </c>
      <c r="C21" s="3">
        <v>30</v>
      </c>
      <c r="D21" s="7">
        <v>12</v>
      </c>
      <c r="E21" s="11">
        <f>B21*C21*D21</f>
        <v>6480</v>
      </c>
      <c r="F21" s="36"/>
      <c r="G21" s="7">
        <f t="shared" si="0"/>
        <v>0</v>
      </c>
      <c r="H21" s="149"/>
      <c r="I21" s="16" t="s">
        <v>21</v>
      </c>
      <c r="J21" s="3">
        <v>18</v>
      </c>
      <c r="K21" s="22">
        <v>23.5</v>
      </c>
      <c r="L21" s="3">
        <v>24</v>
      </c>
      <c r="M21" s="11">
        <f t="shared" si="1"/>
        <v>10152</v>
      </c>
      <c r="N21" s="16">
        <v>7560</v>
      </c>
      <c r="O21" s="43"/>
      <c r="P21" s="11">
        <f t="shared" si="2"/>
        <v>0</v>
      </c>
      <c r="Q21" s="7">
        <f t="shared" si="3"/>
        <v>0</v>
      </c>
      <c r="R21" s="130"/>
      <c r="S21" s="13" t="s">
        <v>34</v>
      </c>
      <c r="T21" s="14" t="s">
        <v>35</v>
      </c>
      <c r="U21" s="14" t="s">
        <v>36</v>
      </c>
      <c r="V21" s="8" t="s">
        <v>123</v>
      </c>
    </row>
    <row r="22" spans="1:22" ht="18" customHeight="1" x14ac:dyDescent="0.25">
      <c r="A22" s="17" t="s">
        <v>4</v>
      </c>
      <c r="B22" s="9">
        <v>24</v>
      </c>
      <c r="C22" s="10">
        <v>30</v>
      </c>
      <c r="D22" s="18">
        <v>12</v>
      </c>
      <c r="E22" s="11">
        <f t="shared" ref="E22:E35" si="4">B22*C22*D22</f>
        <v>8640</v>
      </c>
      <c r="F22" s="35"/>
      <c r="G22" s="7">
        <f t="shared" si="0"/>
        <v>0</v>
      </c>
      <c r="H22" s="149"/>
      <c r="I22" s="17" t="s">
        <v>22</v>
      </c>
      <c r="J22" s="10">
        <v>21</v>
      </c>
      <c r="K22" s="22">
        <v>23.5</v>
      </c>
      <c r="L22" s="10">
        <v>24</v>
      </c>
      <c r="M22" s="11">
        <f t="shared" si="1"/>
        <v>11844</v>
      </c>
      <c r="N22" s="17">
        <v>8820</v>
      </c>
      <c r="O22" s="42"/>
      <c r="P22" s="11">
        <f t="shared" si="2"/>
        <v>0</v>
      </c>
      <c r="Q22" s="7">
        <f t="shared" si="3"/>
        <v>0</v>
      </c>
      <c r="R22" s="130"/>
      <c r="S22" s="45"/>
      <c r="T22" s="45"/>
      <c r="U22" s="45"/>
      <c r="V22" s="15">
        <f>S22*T22*U22</f>
        <v>0</v>
      </c>
    </row>
    <row r="23" spans="1:22" ht="18" customHeight="1" x14ac:dyDescent="0.25">
      <c r="A23" s="16" t="s">
        <v>5</v>
      </c>
      <c r="B23" s="5">
        <v>27</v>
      </c>
      <c r="C23" s="3">
        <v>30</v>
      </c>
      <c r="D23" s="7">
        <v>12</v>
      </c>
      <c r="E23" s="11">
        <f t="shared" si="4"/>
        <v>9720</v>
      </c>
      <c r="F23" s="36"/>
      <c r="G23" s="7">
        <f t="shared" si="0"/>
        <v>0</v>
      </c>
      <c r="H23" s="149"/>
      <c r="I23" s="16" t="s">
        <v>23</v>
      </c>
      <c r="J23" s="3">
        <v>24</v>
      </c>
      <c r="K23" s="22">
        <v>23.5</v>
      </c>
      <c r="L23" s="3">
        <v>24</v>
      </c>
      <c r="M23" s="11">
        <f t="shared" si="1"/>
        <v>13536</v>
      </c>
      <c r="N23" s="16">
        <v>10080</v>
      </c>
      <c r="O23" s="41"/>
      <c r="P23" s="11">
        <f t="shared" si="2"/>
        <v>0</v>
      </c>
      <c r="Q23" s="7">
        <f t="shared" si="3"/>
        <v>0</v>
      </c>
      <c r="R23" s="130"/>
      <c r="S23" s="46"/>
      <c r="T23" s="46"/>
      <c r="U23" s="46"/>
      <c r="V23" s="15">
        <f t="shared" ref="V23:V24" si="5">S23*T23*U23</f>
        <v>0</v>
      </c>
    </row>
    <row r="24" spans="1:22" ht="18" customHeight="1" x14ac:dyDescent="0.25">
      <c r="A24" s="17" t="s">
        <v>6</v>
      </c>
      <c r="B24" s="9">
        <v>30</v>
      </c>
      <c r="C24" s="10">
        <v>30</v>
      </c>
      <c r="D24" s="18">
        <v>12</v>
      </c>
      <c r="E24" s="11">
        <f t="shared" si="4"/>
        <v>10800</v>
      </c>
      <c r="F24" s="35"/>
      <c r="G24" s="7">
        <f t="shared" si="0"/>
        <v>0</v>
      </c>
      <c r="H24" s="149"/>
      <c r="I24" s="17" t="s">
        <v>24</v>
      </c>
      <c r="J24" s="10">
        <v>27</v>
      </c>
      <c r="K24" s="22">
        <v>23.5</v>
      </c>
      <c r="L24" s="10">
        <v>24</v>
      </c>
      <c r="M24" s="11">
        <f t="shared" si="1"/>
        <v>15228</v>
      </c>
      <c r="N24" s="17">
        <v>11340</v>
      </c>
      <c r="O24" s="42"/>
      <c r="P24" s="11">
        <f t="shared" si="2"/>
        <v>0</v>
      </c>
      <c r="Q24" s="7">
        <f t="shared" si="3"/>
        <v>0</v>
      </c>
      <c r="R24" s="130"/>
      <c r="S24" s="44"/>
      <c r="T24" s="44"/>
      <c r="U24" s="44"/>
      <c r="V24" s="15">
        <f t="shared" si="5"/>
        <v>0</v>
      </c>
    </row>
    <row r="25" spans="1:22" ht="18" customHeight="1" x14ac:dyDescent="0.25">
      <c r="A25" s="16" t="s">
        <v>7</v>
      </c>
      <c r="B25" s="5">
        <v>33</v>
      </c>
      <c r="C25" s="3">
        <v>30</v>
      </c>
      <c r="D25" s="7">
        <v>12</v>
      </c>
      <c r="E25" s="11">
        <f t="shared" si="4"/>
        <v>11880</v>
      </c>
      <c r="F25" s="36"/>
      <c r="G25" s="7">
        <f t="shared" si="0"/>
        <v>0</v>
      </c>
      <c r="H25" s="149"/>
      <c r="I25" s="16" t="s">
        <v>25</v>
      </c>
      <c r="J25" s="3">
        <v>30</v>
      </c>
      <c r="K25" s="22">
        <v>23.5</v>
      </c>
      <c r="L25" s="3">
        <v>24</v>
      </c>
      <c r="M25" s="11">
        <f t="shared" si="1"/>
        <v>16920</v>
      </c>
      <c r="N25" s="16">
        <v>12600</v>
      </c>
      <c r="O25" s="41"/>
      <c r="P25" s="11">
        <f t="shared" si="2"/>
        <v>0</v>
      </c>
      <c r="Q25" s="7">
        <f t="shared" si="3"/>
        <v>0</v>
      </c>
      <c r="R25" s="130"/>
      <c r="S25" s="138"/>
      <c r="T25" s="138"/>
      <c r="U25" s="138"/>
      <c r="V25" s="138"/>
    </row>
    <row r="26" spans="1:22" ht="18" customHeight="1" x14ac:dyDescent="0.25">
      <c r="A26" s="17" t="s">
        <v>8</v>
      </c>
      <c r="B26" s="9">
        <v>36</v>
      </c>
      <c r="C26" s="10">
        <v>30</v>
      </c>
      <c r="D26" s="18">
        <v>12</v>
      </c>
      <c r="E26" s="11">
        <f t="shared" si="4"/>
        <v>12960</v>
      </c>
      <c r="F26" s="35"/>
      <c r="G26" s="7">
        <f t="shared" si="0"/>
        <v>0</v>
      </c>
      <c r="H26" s="149"/>
      <c r="I26" s="17" t="s">
        <v>26</v>
      </c>
      <c r="J26" s="10">
        <v>36</v>
      </c>
      <c r="K26" s="22">
        <v>23.5</v>
      </c>
      <c r="L26" s="10">
        <v>24</v>
      </c>
      <c r="M26" s="11">
        <f t="shared" si="1"/>
        <v>20304</v>
      </c>
      <c r="N26" s="17">
        <v>15120</v>
      </c>
      <c r="O26" s="42"/>
      <c r="P26" s="11">
        <f t="shared" si="2"/>
        <v>0</v>
      </c>
      <c r="Q26" s="7">
        <f t="shared" si="3"/>
        <v>0</v>
      </c>
      <c r="R26" s="130"/>
      <c r="S26" s="75" t="s">
        <v>37</v>
      </c>
      <c r="T26" s="75"/>
      <c r="U26" s="75"/>
      <c r="V26" s="75"/>
    </row>
    <row r="27" spans="1:22" ht="18" customHeight="1" x14ac:dyDescent="0.25">
      <c r="A27" s="16" t="s">
        <v>9</v>
      </c>
      <c r="B27" s="5">
        <v>30</v>
      </c>
      <c r="C27" s="3">
        <v>24</v>
      </c>
      <c r="D27" s="7">
        <v>12</v>
      </c>
      <c r="E27" s="11">
        <f t="shared" si="4"/>
        <v>8640</v>
      </c>
      <c r="F27" s="36"/>
      <c r="G27" s="7">
        <f t="shared" si="0"/>
        <v>0</v>
      </c>
      <c r="H27" s="149"/>
      <c r="I27" s="69" t="s">
        <v>55</v>
      </c>
      <c r="J27" s="3">
        <v>24</v>
      </c>
      <c r="K27" s="22">
        <v>23.5</v>
      </c>
      <c r="L27" s="3">
        <v>24</v>
      </c>
      <c r="M27" s="11">
        <f t="shared" si="1"/>
        <v>13536</v>
      </c>
      <c r="N27" s="53">
        <v>0</v>
      </c>
      <c r="O27" s="41"/>
      <c r="P27" s="11">
        <f t="shared" si="2"/>
        <v>0</v>
      </c>
      <c r="Q27" s="54">
        <v>0</v>
      </c>
      <c r="R27" s="130"/>
      <c r="S27" s="76" t="s">
        <v>39</v>
      </c>
      <c r="T27" s="77"/>
      <c r="U27" s="77"/>
      <c r="V27" s="48">
        <f>SUM(G19:G35)</f>
        <v>0</v>
      </c>
    </row>
    <row r="28" spans="1:22" ht="18" customHeight="1" x14ac:dyDescent="0.25">
      <c r="A28" s="17" t="s">
        <v>10</v>
      </c>
      <c r="B28" s="9">
        <v>30</v>
      </c>
      <c r="C28" s="10">
        <v>18</v>
      </c>
      <c r="D28" s="18">
        <v>12</v>
      </c>
      <c r="E28" s="11">
        <f t="shared" si="4"/>
        <v>6480</v>
      </c>
      <c r="F28" s="35"/>
      <c r="G28" s="7">
        <f t="shared" si="0"/>
        <v>0</v>
      </c>
      <c r="H28" s="149"/>
      <c r="I28" s="17" t="s">
        <v>92</v>
      </c>
      <c r="J28" s="10">
        <v>48</v>
      </c>
      <c r="K28" s="22">
        <v>23.5</v>
      </c>
      <c r="L28" s="10">
        <v>24</v>
      </c>
      <c r="M28" s="11">
        <v>14463</v>
      </c>
      <c r="N28" s="17">
        <v>10770</v>
      </c>
      <c r="O28" s="42"/>
      <c r="P28" s="11">
        <f t="shared" si="2"/>
        <v>0</v>
      </c>
      <c r="Q28" s="7">
        <f t="shared" si="3"/>
        <v>0</v>
      </c>
      <c r="R28" s="130"/>
      <c r="S28" s="126" t="s">
        <v>40</v>
      </c>
      <c r="T28" s="127"/>
      <c r="U28" s="127"/>
      <c r="V28" s="31">
        <f>SUM(P19:P31)</f>
        <v>0</v>
      </c>
    </row>
    <row r="29" spans="1:22" ht="18" customHeight="1" x14ac:dyDescent="0.25">
      <c r="A29" s="16" t="s">
        <v>11</v>
      </c>
      <c r="B29" s="5">
        <v>30</v>
      </c>
      <c r="C29" s="3">
        <v>15</v>
      </c>
      <c r="D29" s="7">
        <v>12</v>
      </c>
      <c r="E29" s="11">
        <f t="shared" si="4"/>
        <v>5400</v>
      </c>
      <c r="F29" s="36"/>
      <c r="G29" s="7">
        <f t="shared" si="0"/>
        <v>0</v>
      </c>
      <c r="H29" s="149"/>
      <c r="I29" s="16" t="s">
        <v>83</v>
      </c>
      <c r="J29" s="3">
        <v>18</v>
      </c>
      <c r="K29" s="10">
        <v>80</v>
      </c>
      <c r="L29" s="3">
        <v>24</v>
      </c>
      <c r="M29" s="11">
        <f t="shared" si="1"/>
        <v>34560</v>
      </c>
      <c r="N29" s="16">
        <v>14256</v>
      </c>
      <c r="O29" s="41"/>
      <c r="P29" s="11">
        <f t="shared" si="2"/>
        <v>0</v>
      </c>
      <c r="Q29" s="7">
        <f t="shared" si="3"/>
        <v>0</v>
      </c>
      <c r="R29" s="130"/>
      <c r="S29" s="128" t="s">
        <v>41</v>
      </c>
      <c r="T29" s="129"/>
      <c r="U29" s="129"/>
      <c r="V29" s="32">
        <f>SUM(Q19:Q31)</f>
        <v>0</v>
      </c>
    </row>
    <row r="30" spans="1:22" ht="18" customHeight="1" x14ac:dyDescent="0.25">
      <c r="A30" s="17" t="s">
        <v>12</v>
      </c>
      <c r="B30" s="9">
        <v>30</v>
      </c>
      <c r="C30" s="10">
        <v>12</v>
      </c>
      <c r="D30" s="18">
        <v>12</v>
      </c>
      <c r="E30" s="11">
        <f t="shared" si="4"/>
        <v>4320</v>
      </c>
      <c r="F30" s="35"/>
      <c r="G30" s="7">
        <f t="shared" si="0"/>
        <v>0</v>
      </c>
      <c r="H30" s="149"/>
      <c r="I30" s="17" t="s">
        <v>82</v>
      </c>
      <c r="J30" s="10">
        <v>24</v>
      </c>
      <c r="K30" s="10">
        <v>80</v>
      </c>
      <c r="L30" s="10">
        <v>24</v>
      </c>
      <c r="M30" s="11">
        <f t="shared" si="1"/>
        <v>46080</v>
      </c>
      <c r="N30" s="17">
        <v>19008</v>
      </c>
      <c r="O30" s="42"/>
      <c r="P30" s="11">
        <f t="shared" si="2"/>
        <v>0</v>
      </c>
      <c r="Q30" s="7">
        <f t="shared" si="3"/>
        <v>0</v>
      </c>
      <c r="R30" s="130"/>
      <c r="S30" s="131" t="s">
        <v>103</v>
      </c>
      <c r="T30" s="132"/>
      <c r="U30" s="132"/>
      <c r="V30" s="30">
        <f>SUM(P34:P35)</f>
        <v>0</v>
      </c>
    </row>
    <row r="31" spans="1:22" ht="18" customHeight="1" x14ac:dyDescent="0.25">
      <c r="A31" s="16" t="s">
        <v>13</v>
      </c>
      <c r="B31" s="5">
        <v>36</v>
      </c>
      <c r="C31" s="3">
        <v>24</v>
      </c>
      <c r="D31" s="7">
        <v>12</v>
      </c>
      <c r="E31" s="11">
        <f t="shared" si="4"/>
        <v>10368</v>
      </c>
      <c r="F31" s="36"/>
      <c r="G31" s="7">
        <f t="shared" si="0"/>
        <v>0</v>
      </c>
      <c r="H31" s="149"/>
      <c r="I31" s="44" t="s">
        <v>14</v>
      </c>
      <c r="J31" s="41"/>
      <c r="K31" s="44"/>
      <c r="L31" s="41"/>
      <c r="M31" s="11">
        <f t="shared" si="1"/>
        <v>0</v>
      </c>
      <c r="N31" s="44"/>
      <c r="O31" s="41"/>
      <c r="P31" s="11">
        <f t="shared" si="2"/>
        <v>0</v>
      </c>
      <c r="Q31" s="7">
        <f t="shared" si="3"/>
        <v>0</v>
      </c>
      <c r="R31" s="130"/>
      <c r="S31" s="133" t="s">
        <v>102</v>
      </c>
      <c r="T31" s="134"/>
      <c r="U31" s="134"/>
      <c r="V31" s="33">
        <f>SUM(V22:V24)</f>
        <v>0</v>
      </c>
    </row>
    <row r="32" spans="1:22" ht="18" customHeight="1" x14ac:dyDescent="0.25">
      <c r="A32" s="17" t="s">
        <v>15</v>
      </c>
      <c r="B32" s="9">
        <v>36</v>
      </c>
      <c r="C32" s="10">
        <v>18</v>
      </c>
      <c r="D32" s="18">
        <v>12</v>
      </c>
      <c r="E32" s="11">
        <f t="shared" si="4"/>
        <v>7776</v>
      </c>
      <c r="F32" s="35"/>
      <c r="G32" s="7">
        <f t="shared" si="0"/>
        <v>0</v>
      </c>
      <c r="H32" s="149"/>
      <c r="I32" s="137"/>
      <c r="J32" s="137"/>
      <c r="K32" s="137"/>
      <c r="L32" s="137"/>
      <c r="M32" s="137"/>
      <c r="N32" s="137"/>
      <c r="O32" s="137"/>
      <c r="P32" s="137"/>
      <c r="Q32" s="137"/>
      <c r="R32" s="130"/>
      <c r="S32" s="5"/>
      <c r="T32" s="2"/>
      <c r="U32" s="2"/>
      <c r="V32" s="4"/>
    </row>
    <row r="33" spans="1:22" ht="18" customHeight="1" x14ac:dyDescent="0.25">
      <c r="A33" s="69" t="s">
        <v>55</v>
      </c>
      <c r="B33" s="9">
        <v>12</v>
      </c>
      <c r="C33" s="10">
        <v>30</v>
      </c>
      <c r="D33" s="18">
        <v>12</v>
      </c>
      <c r="E33" s="11">
        <f t="shared" si="4"/>
        <v>4320</v>
      </c>
      <c r="F33" s="35"/>
      <c r="G33" s="7">
        <f t="shared" si="0"/>
        <v>0</v>
      </c>
      <c r="H33" s="149"/>
      <c r="I33" s="104" t="s">
        <v>48</v>
      </c>
      <c r="J33" s="105"/>
      <c r="K33" s="105"/>
      <c r="L33" s="105"/>
      <c r="M33" s="105"/>
      <c r="N33" s="105"/>
      <c r="O33" s="105"/>
      <c r="P33" s="105"/>
      <c r="Q33" s="106"/>
      <c r="R33" s="130"/>
      <c r="S33" s="84" t="s">
        <v>38</v>
      </c>
      <c r="T33" s="85"/>
      <c r="U33" s="85"/>
      <c r="V33" s="4">
        <f>V27+V28+P34+P35</f>
        <v>0</v>
      </c>
    </row>
    <row r="34" spans="1:22" ht="18" customHeight="1" x14ac:dyDescent="0.25">
      <c r="A34" s="36" t="s">
        <v>14</v>
      </c>
      <c r="B34" s="37"/>
      <c r="C34" s="34"/>
      <c r="D34" s="38"/>
      <c r="E34" s="11">
        <f t="shared" si="4"/>
        <v>0</v>
      </c>
      <c r="F34" s="36"/>
      <c r="G34" s="7">
        <f t="shared" si="0"/>
        <v>0</v>
      </c>
      <c r="H34" s="149"/>
      <c r="I34" s="107" t="s">
        <v>49</v>
      </c>
      <c r="J34" s="108"/>
      <c r="K34" s="108"/>
      <c r="L34" s="108"/>
      <c r="M34" s="111"/>
      <c r="N34" s="71" t="s">
        <v>50</v>
      </c>
      <c r="O34" s="73">
        <v>140</v>
      </c>
      <c r="P34" s="102">
        <f>M34*O34</f>
        <v>0</v>
      </c>
      <c r="Q34" s="103"/>
      <c r="R34" s="130"/>
      <c r="S34" s="82" t="s">
        <v>110</v>
      </c>
      <c r="T34" s="83"/>
      <c r="U34" s="83"/>
      <c r="V34" s="47">
        <f>IF(V33=0,0,(V29+V30+V31)/V33)</f>
        <v>0</v>
      </c>
    </row>
    <row r="35" spans="1:22" ht="18" customHeight="1" x14ac:dyDescent="0.25">
      <c r="A35" s="35" t="s">
        <v>14</v>
      </c>
      <c r="B35" s="39"/>
      <c r="C35" s="35"/>
      <c r="D35" s="40"/>
      <c r="E35" s="17">
        <f t="shared" si="4"/>
        <v>0</v>
      </c>
      <c r="F35" s="35"/>
      <c r="G35" s="29">
        <f t="shared" si="0"/>
        <v>0</v>
      </c>
      <c r="H35" s="149"/>
      <c r="I35" s="109"/>
      <c r="J35" s="110"/>
      <c r="K35" s="110"/>
      <c r="L35" s="110"/>
      <c r="M35" s="112"/>
      <c r="N35" s="72" t="s">
        <v>51</v>
      </c>
      <c r="O35" s="74">
        <v>168</v>
      </c>
      <c r="P35" s="102">
        <f>M34*O35</f>
        <v>0</v>
      </c>
      <c r="Q35" s="103"/>
      <c r="R35" s="130"/>
      <c r="S35" s="79" t="s">
        <v>42</v>
      </c>
      <c r="T35" s="80"/>
      <c r="U35" s="80"/>
      <c r="V35" s="81"/>
    </row>
    <row r="36" spans="1:22" ht="15" customHeight="1" x14ac:dyDescent="0.25">
      <c r="A36" s="2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T36" s="2"/>
      <c r="U36" s="2"/>
      <c r="V36" s="2"/>
    </row>
    <row r="37" spans="1:22" ht="15" customHeight="1" x14ac:dyDescent="0.25">
      <c r="A37" s="86" t="s">
        <v>126</v>
      </c>
      <c r="B37" s="78" t="s">
        <v>104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15" customHeight="1" x14ac:dyDescent="0.25">
      <c r="A38" s="86"/>
      <c r="B38" s="78" t="s">
        <v>105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1:22" ht="15" customHeight="1" x14ac:dyDescent="0.25">
      <c r="A39" s="86"/>
      <c r="B39" s="78" t="s">
        <v>132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1:22" ht="15" customHeight="1" x14ac:dyDescent="0.25">
      <c r="A40" s="86"/>
      <c r="B40" s="78" t="s">
        <v>52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1:22" ht="15" customHeight="1" x14ac:dyDescent="0.25">
      <c r="A41" s="86"/>
      <c r="B41" s="78" t="s">
        <v>101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1:22" ht="15" customHeight="1" x14ac:dyDescent="0.25">
      <c r="A42" s="86"/>
      <c r="B42" s="78" t="s">
        <v>87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1:22" ht="15" customHeight="1" x14ac:dyDescent="0.25">
      <c r="A43" s="86"/>
      <c r="B43" s="78" t="s">
        <v>106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1:22" ht="15" customHeight="1" x14ac:dyDescent="0.25">
      <c r="A44" s="86"/>
      <c r="B44" s="26" t="s">
        <v>93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ht="15" customHeight="1" x14ac:dyDescent="0.25">
      <c r="A45" s="86"/>
      <c r="B45" s="78" t="s">
        <v>107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  <row r="46" spans="1:22" ht="15" customHeight="1" x14ac:dyDescent="0.25">
      <c r="A46" s="86"/>
      <c r="B46" s="78" t="s">
        <v>53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</row>
    <row r="47" spans="1:22" ht="15" customHeight="1" x14ac:dyDescent="0.25">
      <c r="A47" s="86"/>
      <c r="B47" s="78" t="s">
        <v>95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</row>
    <row r="48" spans="1:22" ht="15" customHeight="1" x14ac:dyDescent="0.25">
      <c r="A48" s="86"/>
      <c r="B48" s="78" t="s">
        <v>94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</row>
    <row r="49" spans="1:22" ht="15" customHeight="1" x14ac:dyDescent="0.25">
      <c r="A49" s="50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ht="15" customHeight="1" x14ac:dyDescent="0.25">
      <c r="A50" s="75" t="s">
        <v>44</v>
      </c>
      <c r="B50" s="75"/>
      <c r="C50" s="75"/>
      <c r="D50" s="75"/>
      <c r="E50" s="75"/>
      <c r="F50" s="75"/>
      <c r="G50" s="75"/>
      <c r="H50" s="75"/>
      <c r="I50" s="1"/>
      <c r="J50" s="1"/>
      <c r="K50" s="1"/>
      <c r="L50" s="1"/>
      <c r="M50" s="1"/>
      <c r="N50" s="2"/>
      <c r="O50" s="75" t="s">
        <v>89</v>
      </c>
      <c r="P50" s="75"/>
      <c r="Q50" s="75"/>
      <c r="R50" s="75"/>
      <c r="S50" s="75"/>
      <c r="T50" s="75"/>
      <c r="U50" s="75"/>
      <c r="V50" s="75"/>
    </row>
    <row r="51" spans="1:22" ht="15" customHeight="1" x14ac:dyDescent="0.25">
      <c r="A51" s="24" t="s">
        <v>96</v>
      </c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O51" s="78" t="s">
        <v>81</v>
      </c>
      <c r="P51" s="78"/>
      <c r="Q51" s="78"/>
      <c r="R51" s="78"/>
      <c r="S51" s="78"/>
      <c r="T51" s="78"/>
      <c r="U51" s="78"/>
      <c r="V51" s="78"/>
    </row>
    <row r="52" spans="1:22" ht="15" customHeight="1" x14ac:dyDescent="0.25">
      <c r="A52" s="24" t="s">
        <v>58</v>
      </c>
      <c r="B52" s="2"/>
      <c r="C52" s="2"/>
      <c r="D52" s="2"/>
      <c r="E52" s="2"/>
      <c r="F52" s="2"/>
      <c r="G52" s="1"/>
      <c r="H52" s="1"/>
      <c r="I52" s="1"/>
      <c r="J52" s="1"/>
      <c r="K52" s="1"/>
      <c r="M52" s="1"/>
      <c r="O52" s="78" t="s">
        <v>75</v>
      </c>
      <c r="P52" s="78"/>
      <c r="Q52" s="78"/>
      <c r="R52" s="78"/>
      <c r="S52" s="78"/>
      <c r="T52" s="78"/>
      <c r="U52" s="78"/>
      <c r="V52" s="78"/>
    </row>
    <row r="53" spans="1:22" ht="15" customHeight="1" x14ac:dyDescent="0.25">
      <c r="A53" s="24" t="s">
        <v>59</v>
      </c>
      <c r="B53" s="24"/>
      <c r="C53" s="24"/>
      <c r="D53" s="24"/>
      <c r="E53" s="24"/>
      <c r="F53" s="24"/>
      <c r="G53" s="25"/>
      <c r="H53" s="25"/>
      <c r="J53" s="1"/>
      <c r="K53" s="1"/>
      <c r="L53" s="1"/>
      <c r="M53" s="1"/>
      <c r="O53" s="78" t="s">
        <v>76</v>
      </c>
      <c r="P53" s="78"/>
      <c r="Q53" s="78"/>
      <c r="R53" s="78"/>
      <c r="S53" s="78"/>
      <c r="T53" s="78"/>
      <c r="U53" s="78"/>
      <c r="V53" s="78"/>
    </row>
    <row r="54" spans="1:22" ht="15" customHeight="1" x14ac:dyDescent="0.25">
      <c r="A54" s="24" t="s">
        <v>60</v>
      </c>
      <c r="B54" s="24"/>
      <c r="C54" s="24"/>
      <c r="D54" s="24"/>
      <c r="E54" s="24"/>
      <c r="F54" s="24"/>
      <c r="G54" s="24"/>
      <c r="H54" s="24"/>
      <c r="I54" s="1"/>
      <c r="J54" s="1"/>
      <c r="K54" s="1"/>
      <c r="L54" s="1"/>
      <c r="M54" s="1"/>
      <c r="O54" s="78" t="s">
        <v>77</v>
      </c>
      <c r="P54" s="78"/>
      <c r="Q54" s="78"/>
      <c r="R54" s="78"/>
      <c r="S54" s="78"/>
      <c r="T54" s="78"/>
      <c r="U54" s="78"/>
      <c r="V54" s="78"/>
    </row>
    <row r="55" spans="1:22" ht="15" customHeight="1" x14ac:dyDescent="0.25">
      <c r="A55" s="24" t="s">
        <v>61</v>
      </c>
      <c r="B55" s="24"/>
      <c r="C55" s="24"/>
      <c r="D55" s="24"/>
      <c r="E55" s="24"/>
      <c r="F55" s="24"/>
      <c r="G55" s="24"/>
      <c r="H55" s="24"/>
      <c r="I55" s="1"/>
      <c r="J55" s="1"/>
      <c r="K55" s="1"/>
      <c r="L55" s="1"/>
      <c r="M55" s="1"/>
      <c r="O55" s="78" t="s">
        <v>78</v>
      </c>
      <c r="P55" s="78"/>
      <c r="Q55" s="78"/>
      <c r="R55" s="78"/>
      <c r="S55" s="78"/>
      <c r="T55" s="78"/>
      <c r="U55" s="78"/>
      <c r="V55" s="78"/>
    </row>
    <row r="56" spans="1:22" ht="15" customHeight="1" x14ac:dyDescent="0.25">
      <c r="A56" s="24" t="s">
        <v>62</v>
      </c>
      <c r="B56" s="24"/>
      <c r="C56" s="24"/>
      <c r="D56" s="24"/>
      <c r="E56" s="24"/>
      <c r="F56" s="24"/>
      <c r="G56" s="24"/>
      <c r="H56" s="24"/>
      <c r="I56" s="1"/>
      <c r="J56" s="1"/>
      <c r="K56" s="1"/>
      <c r="L56" s="1"/>
      <c r="M56" s="1"/>
      <c r="O56" s="78" t="s">
        <v>128</v>
      </c>
      <c r="P56" s="78"/>
      <c r="Q56" s="78"/>
      <c r="R56" s="78"/>
      <c r="S56" s="78"/>
      <c r="T56" s="78"/>
      <c r="U56" s="78"/>
      <c r="V56" s="78"/>
    </row>
    <row r="57" spans="1:22" ht="15" customHeight="1" x14ac:dyDescent="0.25">
      <c r="A57" s="24" t="s">
        <v>63</v>
      </c>
      <c r="B57" s="24"/>
      <c r="C57" s="24"/>
      <c r="D57" s="24"/>
      <c r="E57" s="24"/>
      <c r="F57" s="24"/>
      <c r="G57" s="24"/>
      <c r="H57" s="24"/>
      <c r="I57" s="1"/>
      <c r="J57" s="1"/>
      <c r="K57" s="1"/>
      <c r="L57" s="1"/>
      <c r="M57" s="1"/>
      <c r="O57" s="78" t="s">
        <v>79</v>
      </c>
      <c r="P57" s="78"/>
      <c r="Q57" s="78"/>
      <c r="R57" s="78"/>
      <c r="S57" s="78"/>
      <c r="T57" s="78"/>
      <c r="U57" s="78"/>
      <c r="V57" s="78"/>
    </row>
    <row r="58" spans="1:22" ht="15" customHeight="1" x14ac:dyDescent="0.25">
      <c r="A58" s="24" t="s">
        <v>64</v>
      </c>
      <c r="B58" s="24"/>
      <c r="C58" s="24"/>
      <c r="D58" s="24"/>
      <c r="E58" s="24"/>
      <c r="F58" s="24"/>
      <c r="G58" s="24"/>
      <c r="H58" s="24"/>
      <c r="I58" s="1"/>
      <c r="J58" s="1"/>
      <c r="K58" s="1"/>
      <c r="L58" s="1"/>
      <c r="M58" s="1"/>
      <c r="O58" s="78" t="s">
        <v>80</v>
      </c>
      <c r="P58" s="78"/>
      <c r="Q58" s="78"/>
      <c r="R58" s="78"/>
      <c r="S58" s="78"/>
      <c r="T58" s="78"/>
      <c r="U58" s="78"/>
      <c r="V58" s="78"/>
    </row>
    <row r="59" spans="1:22" ht="15" customHeight="1" x14ac:dyDescent="0.25">
      <c r="A59" s="24" t="s">
        <v>65</v>
      </c>
      <c r="B59" s="24"/>
      <c r="C59" s="24"/>
      <c r="D59" s="24"/>
      <c r="E59" s="24"/>
      <c r="F59" s="24"/>
      <c r="G59" s="24"/>
      <c r="H59" s="24"/>
      <c r="I59" s="1"/>
      <c r="J59" s="1"/>
      <c r="K59" s="1"/>
      <c r="L59" s="1"/>
      <c r="M59" s="1"/>
      <c r="O59" s="78"/>
      <c r="P59" s="78"/>
      <c r="Q59" s="78"/>
      <c r="R59" s="78"/>
      <c r="S59" s="78"/>
      <c r="T59" s="78"/>
      <c r="U59" s="78"/>
      <c r="V59" s="78"/>
    </row>
    <row r="60" spans="1:22" ht="15" customHeight="1" x14ac:dyDescent="0.25">
      <c r="A60" s="24"/>
      <c r="B60" s="24"/>
      <c r="C60" s="24"/>
      <c r="D60" s="24"/>
      <c r="E60" s="24"/>
      <c r="F60" s="24"/>
      <c r="G60" s="24"/>
      <c r="H60" s="24"/>
      <c r="I60" s="1"/>
      <c r="J60" s="1"/>
      <c r="K60" s="1"/>
      <c r="L60" s="1"/>
      <c r="M60" s="1"/>
    </row>
    <row r="61" spans="1:22" ht="15" customHeight="1" x14ac:dyDescent="0.25">
      <c r="A61" s="24"/>
      <c r="B61" s="24"/>
      <c r="C61" s="24"/>
      <c r="D61" s="24"/>
      <c r="E61" s="24"/>
      <c r="F61" s="24"/>
      <c r="G61" s="24"/>
      <c r="H61" s="24"/>
      <c r="I61" s="1"/>
      <c r="J61" s="1"/>
      <c r="K61" s="1"/>
      <c r="L61" s="1"/>
      <c r="M61" s="1"/>
    </row>
    <row r="62" spans="1:22" ht="15" customHeight="1" x14ac:dyDescent="0.25">
      <c r="A62" s="24"/>
      <c r="B62" s="24"/>
      <c r="C62" s="24"/>
      <c r="D62" s="24"/>
      <c r="E62" s="24"/>
      <c r="F62" s="24"/>
      <c r="G62" s="24"/>
      <c r="H62" s="24"/>
      <c r="I62" s="1"/>
      <c r="J62" s="1"/>
      <c r="K62" s="1"/>
      <c r="L62" s="1"/>
      <c r="M62" s="1"/>
    </row>
    <row r="63" spans="1:22" ht="15" customHeight="1" x14ac:dyDescent="0.25">
      <c r="A63" s="24"/>
      <c r="B63" s="24"/>
      <c r="C63" s="24"/>
      <c r="D63" s="24"/>
      <c r="E63" s="24"/>
      <c r="F63" s="24"/>
      <c r="G63" s="24"/>
      <c r="H63" s="24"/>
      <c r="I63" s="1"/>
      <c r="J63" s="1"/>
      <c r="K63" s="1"/>
      <c r="L63" s="1"/>
      <c r="M63" s="1"/>
      <c r="P63" s="78"/>
      <c r="Q63" s="78"/>
      <c r="R63" s="78"/>
      <c r="S63" s="78"/>
      <c r="T63" s="78"/>
      <c r="U63" s="78"/>
      <c r="V63" s="78"/>
    </row>
    <row r="64" spans="1:22" ht="15" customHeight="1" x14ac:dyDescent="0.25">
      <c r="A64" s="24"/>
      <c r="B64" s="24"/>
      <c r="C64" s="24"/>
      <c r="D64" s="24"/>
      <c r="E64" s="24"/>
      <c r="F64" s="24"/>
      <c r="G64" s="24"/>
      <c r="H64" s="24"/>
      <c r="I64" s="1"/>
      <c r="J64" s="1"/>
      <c r="K64" s="1"/>
      <c r="L64" s="1"/>
      <c r="M64" s="1"/>
    </row>
    <row r="65" spans="1:20" ht="15" customHeight="1" x14ac:dyDescent="0.25">
      <c r="A65" s="24"/>
      <c r="B65" s="24"/>
      <c r="C65" s="24"/>
      <c r="D65" s="24"/>
      <c r="E65" s="24"/>
      <c r="F65" s="24"/>
      <c r="G65" s="117"/>
      <c r="H65" s="117"/>
      <c r="I65" s="117"/>
      <c r="J65" s="117"/>
      <c r="K65" s="117"/>
      <c r="L65" s="117"/>
      <c r="M65" s="1"/>
    </row>
    <row r="66" spans="1:20" ht="15" customHeight="1" x14ac:dyDescent="0.25">
      <c r="A66" s="24"/>
      <c r="B66" s="25"/>
      <c r="C66" s="25"/>
      <c r="D66" s="25"/>
      <c r="E66" s="25"/>
      <c r="F66" s="75" t="s">
        <v>91</v>
      </c>
      <c r="G66" s="75"/>
      <c r="H66" s="75"/>
      <c r="I66" s="75"/>
      <c r="J66" s="75"/>
      <c r="K66" s="75"/>
    </row>
    <row r="67" spans="1:20" ht="15" customHeight="1" x14ac:dyDescent="0.25">
      <c r="F67" s="26" t="s">
        <v>56</v>
      </c>
      <c r="G67" s="26"/>
      <c r="H67" s="26"/>
      <c r="I67" s="26"/>
      <c r="J67" s="26"/>
    </row>
    <row r="68" spans="1:20" ht="15" customHeight="1" x14ac:dyDescent="0.25">
      <c r="E68" s="12"/>
      <c r="F68" s="26" t="s">
        <v>57</v>
      </c>
      <c r="G68" s="26"/>
      <c r="H68" s="26"/>
      <c r="I68" s="26"/>
      <c r="J68" s="26"/>
      <c r="K68" s="26"/>
      <c r="L68" s="26"/>
      <c r="M68" s="26"/>
      <c r="N68" s="12"/>
      <c r="O68" s="12"/>
      <c r="P68" s="12"/>
    </row>
    <row r="69" spans="1:20" ht="15" customHeight="1" x14ac:dyDescent="0.25">
      <c r="E69" s="12"/>
      <c r="F69" s="26" t="s">
        <v>109</v>
      </c>
      <c r="G69" s="26"/>
      <c r="H69" s="26"/>
      <c r="I69" s="26"/>
      <c r="J69" s="26"/>
      <c r="K69" s="26"/>
      <c r="L69" s="26"/>
      <c r="M69" s="26"/>
      <c r="N69" s="12"/>
      <c r="O69" s="12"/>
      <c r="P69" s="12"/>
    </row>
    <row r="70" spans="1:20" ht="15" customHeight="1" x14ac:dyDescent="0.25">
      <c r="E70" s="12"/>
      <c r="F70" s="26" t="s">
        <v>45</v>
      </c>
      <c r="G70" s="26"/>
      <c r="H70" s="26"/>
      <c r="I70" s="26"/>
      <c r="J70" s="26"/>
      <c r="K70" s="26"/>
      <c r="L70" s="26"/>
      <c r="M70" s="26"/>
      <c r="N70" s="12"/>
      <c r="O70" s="12"/>
      <c r="P70" s="12"/>
    </row>
    <row r="71" spans="1:20" ht="15" customHeight="1" x14ac:dyDescent="0.25">
      <c r="E71" s="12"/>
      <c r="F71" s="26" t="s">
        <v>46</v>
      </c>
      <c r="G71" s="26"/>
      <c r="H71" s="26"/>
      <c r="I71" s="26"/>
      <c r="J71" s="26"/>
      <c r="K71" s="26"/>
      <c r="L71" s="26"/>
      <c r="M71" s="26"/>
      <c r="N71" s="12"/>
      <c r="O71" s="12"/>
      <c r="P71" s="12"/>
    </row>
    <row r="72" spans="1:20" ht="15" customHeight="1" x14ac:dyDescent="0.25">
      <c r="E72" s="12"/>
      <c r="F72" s="26" t="s">
        <v>47</v>
      </c>
      <c r="G72" s="26"/>
      <c r="H72" s="26"/>
      <c r="I72" s="26"/>
      <c r="J72" s="26"/>
      <c r="K72" s="26"/>
      <c r="L72" s="26"/>
      <c r="M72" s="26"/>
      <c r="N72" s="12"/>
      <c r="O72" s="12"/>
      <c r="P72" s="12"/>
      <c r="Q72" s="12"/>
      <c r="R72" s="12"/>
      <c r="S72" s="12"/>
      <c r="T72" s="12"/>
    </row>
    <row r="73" spans="1:20" ht="15" customHeight="1" x14ac:dyDescent="0.25">
      <c r="E73" s="12"/>
      <c r="F73" s="26" t="s">
        <v>108</v>
      </c>
      <c r="K73" s="26"/>
      <c r="L73" s="26"/>
      <c r="M73" s="26"/>
      <c r="N73" s="12"/>
      <c r="O73" s="27"/>
      <c r="P73" s="12"/>
      <c r="Q73" s="12"/>
      <c r="R73" s="12"/>
      <c r="S73" s="12"/>
      <c r="T73" s="12"/>
    </row>
    <row r="74" spans="1:20" ht="15" customHeight="1" x14ac:dyDescent="0.25">
      <c r="E74" s="12"/>
      <c r="N74" s="12"/>
      <c r="P74" s="12"/>
      <c r="Q74" s="12"/>
      <c r="R74" s="12"/>
      <c r="S74" s="12"/>
      <c r="T74" s="12"/>
    </row>
    <row r="75" spans="1:20" ht="15" customHeight="1" x14ac:dyDescent="0.25">
      <c r="E75" s="12"/>
      <c r="F75" s="24"/>
      <c r="G75" s="24" t="s">
        <v>66</v>
      </c>
      <c r="H75" s="24"/>
      <c r="I75" s="24"/>
      <c r="J75" s="24"/>
      <c r="K75" s="24"/>
      <c r="L75" s="24"/>
      <c r="N75" s="12"/>
      <c r="P75" s="12"/>
      <c r="Q75" s="12"/>
      <c r="R75" s="12"/>
      <c r="S75" s="12"/>
    </row>
    <row r="76" spans="1:20" ht="15" customHeight="1" x14ac:dyDescent="0.25">
      <c r="E76" s="12"/>
      <c r="F76" s="24" t="s">
        <v>67</v>
      </c>
      <c r="G76" s="24"/>
      <c r="H76" s="24"/>
      <c r="I76" s="24"/>
      <c r="J76" s="24"/>
      <c r="K76" s="24"/>
      <c r="L76" s="24"/>
      <c r="N76" s="12"/>
      <c r="P76" s="12"/>
      <c r="Q76" s="12"/>
      <c r="R76" s="12"/>
      <c r="S76" s="12"/>
    </row>
    <row r="77" spans="1:20" ht="15" customHeight="1" x14ac:dyDescent="0.25">
      <c r="E77" s="12"/>
      <c r="F77" s="24" t="s">
        <v>68</v>
      </c>
      <c r="G77" s="24"/>
      <c r="H77" s="24"/>
      <c r="I77" s="24"/>
      <c r="J77" s="24"/>
      <c r="K77" s="24"/>
      <c r="L77" s="24"/>
      <c r="N77" s="12"/>
      <c r="P77" s="12"/>
      <c r="Q77" s="12"/>
      <c r="R77" s="12"/>
      <c r="S77" s="12"/>
      <c r="T77" s="12"/>
    </row>
    <row r="78" spans="1:20" ht="15" customHeight="1" x14ac:dyDescent="0.25">
      <c r="E78" s="12"/>
      <c r="F78" s="24" t="s">
        <v>98</v>
      </c>
      <c r="G78" s="24"/>
      <c r="H78" s="24"/>
      <c r="I78" s="24"/>
      <c r="J78" s="24"/>
      <c r="K78" s="24"/>
      <c r="L78" s="24"/>
      <c r="N78" s="12"/>
      <c r="P78" s="12"/>
      <c r="Q78" s="12"/>
      <c r="R78" s="12"/>
      <c r="S78" s="12"/>
      <c r="T78" s="12"/>
    </row>
    <row r="79" spans="1:20" ht="15" customHeight="1" x14ac:dyDescent="0.25">
      <c r="E79" s="12"/>
      <c r="F79" s="24" t="s">
        <v>69</v>
      </c>
      <c r="G79" s="24"/>
      <c r="H79" s="24"/>
      <c r="I79" s="24"/>
      <c r="J79" s="24"/>
      <c r="K79" s="24"/>
      <c r="L79" s="24"/>
      <c r="N79" s="12"/>
      <c r="P79" s="12"/>
      <c r="Q79" s="12"/>
      <c r="R79" s="12"/>
      <c r="S79" s="12"/>
      <c r="T79" s="12"/>
    </row>
    <row r="80" spans="1:20" ht="15" customHeight="1" x14ac:dyDescent="0.25">
      <c r="E80" s="12"/>
      <c r="F80" s="24" t="s">
        <v>70</v>
      </c>
      <c r="G80" s="24"/>
      <c r="H80" s="24"/>
      <c r="I80" s="24"/>
      <c r="J80" s="24"/>
      <c r="K80" s="24"/>
      <c r="L80" s="24"/>
      <c r="N80" s="12"/>
      <c r="P80" s="12"/>
      <c r="Q80" s="12"/>
      <c r="R80" s="12"/>
      <c r="S80" s="12"/>
      <c r="T80" s="12"/>
    </row>
    <row r="81" spans="1:21" ht="15" customHeight="1" x14ac:dyDescent="0.25">
      <c r="E81" s="12"/>
      <c r="F81" s="26"/>
      <c r="G81" s="26"/>
      <c r="H81" s="26"/>
      <c r="I81" s="26"/>
      <c r="J81" s="26"/>
      <c r="K81" s="26"/>
      <c r="L81" s="26"/>
      <c r="M81" s="26"/>
      <c r="N81" s="12"/>
      <c r="O81" s="12"/>
      <c r="P81" s="12"/>
      <c r="Q81" s="12"/>
      <c r="R81" s="12"/>
      <c r="S81" s="12"/>
      <c r="T81" s="12"/>
    </row>
    <row r="82" spans="1:21" ht="15" customHeight="1" x14ac:dyDescent="0.25">
      <c r="E82" s="12"/>
      <c r="F82" s="26"/>
      <c r="G82" s="26"/>
      <c r="H82" s="26"/>
      <c r="I82" s="26"/>
      <c r="J82" s="26"/>
      <c r="K82" s="26"/>
      <c r="L82" s="26"/>
      <c r="M82" s="26"/>
      <c r="N82" s="12"/>
      <c r="O82" s="12"/>
      <c r="P82" s="12"/>
      <c r="Q82" s="12"/>
      <c r="R82" s="12"/>
      <c r="S82" s="12"/>
      <c r="T82" s="12"/>
    </row>
    <row r="83" spans="1:21" ht="15" customHeight="1" x14ac:dyDescent="0.25">
      <c r="E83" s="12"/>
      <c r="F83" s="26"/>
      <c r="G83" s="26"/>
      <c r="H83" s="26"/>
      <c r="I83" s="26"/>
      <c r="J83" s="26"/>
      <c r="K83" s="26"/>
      <c r="L83" s="26"/>
      <c r="M83" s="26"/>
      <c r="N83" s="12"/>
      <c r="O83" s="12"/>
      <c r="P83" s="12"/>
      <c r="Q83" s="12"/>
      <c r="R83" s="12"/>
      <c r="S83" s="12"/>
      <c r="T83" s="12"/>
    </row>
    <row r="84" spans="1:21" ht="15" customHeight="1" x14ac:dyDescent="0.25">
      <c r="E84" s="12"/>
      <c r="F84" s="78"/>
      <c r="G84" s="78"/>
      <c r="H84" s="78"/>
      <c r="I84" s="78"/>
      <c r="J84" s="78"/>
      <c r="K84" s="78"/>
      <c r="L84" s="78"/>
      <c r="M84" s="78"/>
      <c r="N84" s="12"/>
      <c r="O84" s="12"/>
      <c r="P84" s="12"/>
      <c r="Q84" s="12"/>
      <c r="R84" s="12"/>
      <c r="S84" s="12"/>
      <c r="T84" s="12"/>
    </row>
    <row r="85" spans="1:21" ht="15" customHeight="1" x14ac:dyDescent="0.25">
      <c r="I85" s="55"/>
      <c r="O85" s="12"/>
      <c r="P85" s="12"/>
      <c r="Q85" s="12"/>
      <c r="R85" s="12"/>
      <c r="S85" s="12"/>
      <c r="T85" s="12"/>
    </row>
    <row r="86" spans="1:21" ht="15" customHeight="1" x14ac:dyDescent="0.25">
      <c r="F86" s="2"/>
      <c r="G86" s="2"/>
      <c r="H86" s="2"/>
      <c r="I86" s="3"/>
      <c r="J86" s="3"/>
      <c r="K86" s="3"/>
      <c r="L86" s="3"/>
      <c r="M86" s="28"/>
      <c r="N86" s="12"/>
      <c r="O86" s="12"/>
      <c r="P86" s="12"/>
      <c r="Q86" s="12"/>
      <c r="R86" s="12"/>
      <c r="S86" s="12"/>
      <c r="T86" s="12"/>
    </row>
    <row r="87" spans="1:21" ht="15" customHeight="1" x14ac:dyDescent="0.25">
      <c r="E87" s="52"/>
      <c r="F87" s="52"/>
      <c r="G87" s="52"/>
      <c r="H87" s="52"/>
      <c r="I87" s="52"/>
      <c r="J87" s="26"/>
      <c r="K87" s="26"/>
      <c r="L87" s="26"/>
      <c r="M87" s="26"/>
      <c r="N87" s="26"/>
      <c r="O87" s="12"/>
      <c r="P87" s="12"/>
      <c r="Q87" s="12"/>
      <c r="R87" s="12"/>
      <c r="S87" s="12"/>
      <c r="T87" s="12"/>
    </row>
    <row r="88" spans="1:21" ht="15" customHeight="1" x14ac:dyDescent="0.25">
      <c r="A88" s="24"/>
      <c r="B88" s="52"/>
      <c r="C88" s="52"/>
      <c r="D88" s="52"/>
      <c r="E88" s="52" t="s">
        <v>71</v>
      </c>
      <c r="F88" s="52"/>
      <c r="G88" s="52"/>
      <c r="H88" s="52"/>
      <c r="I88" s="52"/>
      <c r="J88" s="52"/>
      <c r="K88" s="52"/>
      <c r="L88" s="52"/>
      <c r="M88" s="52"/>
      <c r="N88" s="52"/>
      <c r="Q88" s="12"/>
      <c r="R88" s="12"/>
      <c r="S88" s="12"/>
      <c r="T88" s="12"/>
    </row>
    <row r="89" spans="1:21" ht="15" customHeight="1" x14ac:dyDescent="0.25">
      <c r="B89" s="24"/>
      <c r="C89" s="24"/>
      <c r="D89" s="24"/>
      <c r="E89" s="24" t="s">
        <v>99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5" customHeight="1" x14ac:dyDescent="0.25">
      <c r="B90" s="24"/>
      <c r="C90" s="24"/>
      <c r="D90" s="24"/>
      <c r="E90" s="24" t="s">
        <v>100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5" customHeight="1" x14ac:dyDescent="0.25">
      <c r="B91" s="24"/>
      <c r="C91" s="24"/>
      <c r="D91" s="24"/>
      <c r="E91" s="24" t="s">
        <v>88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R91" s="24"/>
      <c r="S91" s="24"/>
      <c r="T91" s="24"/>
      <c r="U91" s="24"/>
    </row>
    <row r="92" spans="1:21" ht="15" customHeight="1" x14ac:dyDescent="0.25">
      <c r="B92" s="24"/>
      <c r="C92" s="24"/>
      <c r="D92" s="24"/>
      <c r="T92" s="24"/>
      <c r="U92" s="24"/>
    </row>
    <row r="93" spans="1:21" x14ac:dyDescent="0.25">
      <c r="A93" s="59"/>
      <c r="B93" s="24"/>
      <c r="C93" s="24"/>
      <c r="D93" s="24"/>
    </row>
    <row r="94" spans="1:21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</sheetData>
  <mergeCells count="77">
    <mergeCell ref="I17:I18"/>
    <mergeCell ref="J17:L18"/>
    <mergeCell ref="P34:Q34"/>
    <mergeCell ref="A37:A48"/>
    <mergeCell ref="B45:V45"/>
    <mergeCell ref="B48:V48"/>
    <mergeCell ref="B38:V38"/>
    <mergeCell ref="B39:V39"/>
    <mergeCell ref="B41:V41"/>
    <mergeCell ref="B42:V42"/>
    <mergeCell ref="B43:V43"/>
    <mergeCell ref="B40:V40"/>
    <mergeCell ref="B46:V46"/>
    <mergeCell ref="S25:V25"/>
    <mergeCell ref="S26:V26"/>
    <mergeCell ref="S27:U27"/>
    <mergeCell ref="A5:V5"/>
    <mergeCell ref="A6:V6"/>
    <mergeCell ref="A8:I8"/>
    <mergeCell ref="J8:Q8"/>
    <mergeCell ref="D12:I12"/>
    <mergeCell ref="D10:I10"/>
    <mergeCell ref="D11:I11"/>
    <mergeCell ref="A14:C14"/>
    <mergeCell ref="D14:I14"/>
    <mergeCell ref="A17:A18"/>
    <mergeCell ref="B17:B18"/>
    <mergeCell ref="A13:C13"/>
    <mergeCell ref="D13:I13"/>
    <mergeCell ref="A9:K9"/>
    <mergeCell ref="P10:V10"/>
    <mergeCell ref="P12:V12"/>
    <mergeCell ref="P11:V11"/>
    <mergeCell ref="P17:P18"/>
    <mergeCell ref="M17:M18"/>
    <mergeCell ref="N17:N18"/>
    <mergeCell ref="O17:O18"/>
    <mergeCell ref="S17:V20"/>
    <mergeCell ref="C17:C18"/>
    <mergeCell ref="D17:D18"/>
    <mergeCell ref="E17:E18"/>
    <mergeCell ref="F16:Q16"/>
    <mergeCell ref="F17:F18"/>
    <mergeCell ref="G17:G18"/>
    <mergeCell ref="H17:H35"/>
    <mergeCell ref="Q2:V3"/>
    <mergeCell ref="O54:V54"/>
    <mergeCell ref="O55:V55"/>
    <mergeCell ref="O56:V56"/>
    <mergeCell ref="O57:V57"/>
    <mergeCell ref="B47:V47"/>
    <mergeCell ref="A50:H50"/>
    <mergeCell ref="O51:V51"/>
    <mergeCell ref="O52:V52"/>
    <mergeCell ref="S34:U34"/>
    <mergeCell ref="P35:Q35"/>
    <mergeCell ref="S35:V35"/>
    <mergeCell ref="B37:V37"/>
    <mergeCell ref="O53:V53"/>
    <mergeCell ref="Q17:Q18"/>
    <mergeCell ref="R17:R35"/>
    <mergeCell ref="S28:U28"/>
    <mergeCell ref="S29:U29"/>
    <mergeCell ref="F84:M84"/>
    <mergeCell ref="O58:V58"/>
    <mergeCell ref="O59:V59"/>
    <mergeCell ref="F66:K66"/>
    <mergeCell ref="P63:V63"/>
    <mergeCell ref="G65:L65"/>
    <mergeCell ref="S30:U30"/>
    <mergeCell ref="S31:U31"/>
    <mergeCell ref="I32:Q32"/>
    <mergeCell ref="I33:Q33"/>
    <mergeCell ref="O50:V50"/>
    <mergeCell ref="S33:U33"/>
    <mergeCell ref="I34:L35"/>
    <mergeCell ref="M34:M35"/>
  </mergeCells>
  <pageMargins left="0.7" right="0.7" top="0.75" bottom="0.75" header="0.3" footer="0.3"/>
  <pageSetup paperSize="3" scale="84" orientation="portrait" r:id="rId1"/>
  <headerFooter>
    <oddFooter>&amp;L&amp;"Garamond,Regular"&amp;K06+039REV 10/2025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4" toe kick</vt:lpstr>
      <vt:lpstr>9" toe kick</vt:lpstr>
      <vt:lpstr>'4" toe kick'!Print_Area</vt:lpstr>
      <vt:lpstr>'9" toe kick'!Print_Area</vt:lpstr>
    </vt:vector>
  </TitlesOfParts>
  <Company>Maine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Fecteau</dc:creator>
  <cp:lastModifiedBy>Noah Sherburne</cp:lastModifiedBy>
  <cp:lastPrinted>2026-04-21T15:34:08Z</cp:lastPrinted>
  <dcterms:created xsi:type="dcterms:W3CDTF">2017-12-07T15:55:59Z</dcterms:created>
  <dcterms:modified xsi:type="dcterms:W3CDTF">2026-04-21T15:47:47Z</dcterms:modified>
</cp:coreProperties>
</file>