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3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I:\NewDev\Construction Services\Forms and Guidelines\2025 Forms\"/>
    </mc:Choice>
  </mc:AlternateContent>
  <xr:revisionPtr revIDLastSave="0" documentId="13_ncr:1_{53269F84-0222-453F-AEA1-F5B0FC6ABE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 (BLANK)" sheetId="7" r:id="rId1"/>
    <sheet name="Form (EXAMPLE)" sheetId="6" r:id="rId2"/>
    <sheet name="Additional info (as necessary)" sheetId="5" r:id="rId3"/>
    <sheet name="Drop down menus" sheetId="2" r:id="rId4"/>
    <sheet name="Archive Form Example" sheetId="1" r:id="rId5"/>
  </sheets>
  <definedNames>
    <definedName name="_xlnm.Print_Area" localSheetId="4">'Archive Form Example'!$A$1:$P$54</definedName>
    <definedName name="_xlnm.Print_Area" localSheetId="0">'Form (BLANK)'!$A$1:$O$102</definedName>
    <definedName name="_xlnm.Print_Area" localSheetId="1">'Form (EXAMPLE)'!$A$1:$O$102</definedName>
  </definedNames>
  <calcPr calcId="191029" iterate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6" l="1"/>
  <c r="M26" i="6"/>
  <c r="M26" i="7"/>
  <c r="M27" i="7"/>
  <c r="M30" i="6"/>
  <c r="C45" i="7"/>
  <c r="C45" i="6"/>
  <c r="C53" i="6"/>
  <c r="O72" i="7"/>
  <c r="N72" i="7"/>
  <c r="M72" i="7"/>
  <c r="L72" i="7"/>
  <c r="O73" i="7" s="1"/>
  <c r="G72" i="7"/>
  <c r="F72" i="7"/>
  <c r="E72" i="7"/>
  <c r="D72" i="7"/>
  <c r="H72" i="7" s="1"/>
  <c r="H71" i="7"/>
  <c r="H70" i="7"/>
  <c r="H69" i="7"/>
  <c r="H68" i="7"/>
  <c r="H67" i="7"/>
  <c r="H66" i="7"/>
  <c r="L62" i="7"/>
  <c r="D62" i="7"/>
  <c r="L61" i="7"/>
  <c r="D61" i="7"/>
  <c r="M53" i="7"/>
  <c r="C53" i="7"/>
  <c r="C49" i="7"/>
  <c r="C49" i="6"/>
  <c r="M53" i="6"/>
  <c r="O72" i="6"/>
  <c r="N72" i="6"/>
  <c r="M72" i="6"/>
  <c r="L72" i="6"/>
  <c r="O73" i="6" s="1"/>
  <c r="G72" i="6"/>
  <c r="F72" i="6"/>
  <c r="E72" i="6"/>
  <c r="D72" i="6"/>
  <c r="H72" i="6" s="1"/>
  <c r="H71" i="6"/>
  <c r="H70" i="6"/>
  <c r="H69" i="6"/>
  <c r="H68" i="6"/>
  <c r="H67" i="6"/>
  <c r="H66" i="6"/>
  <c r="L62" i="6"/>
  <c r="D62" i="6"/>
  <c r="L61" i="6"/>
  <c r="D61" i="6"/>
  <c r="L21" i="1" l="1"/>
  <c r="L22" i="1" s="1"/>
  <c r="P21" i="1" s="1"/>
  <c r="E35" i="1" l="1"/>
  <c r="P34" i="1"/>
  <c r="L35" i="1" s="1"/>
  <c r="P32" i="1"/>
  <c r="O32" i="1"/>
  <c r="M32" i="1"/>
  <c r="L32" i="1"/>
  <c r="G32" i="1"/>
  <c r="F32" i="1"/>
  <c r="E32" i="1"/>
  <c r="D32" i="1"/>
  <c r="H31" i="1"/>
  <c r="H30" i="1"/>
  <c r="H29" i="1"/>
  <c r="H28" i="1"/>
  <c r="H27" i="1"/>
  <c r="H26" i="1"/>
  <c r="H32" i="1" l="1"/>
  <c r="P33" i="1"/>
</calcChain>
</file>

<file path=xl/sharedStrings.xml><?xml version="1.0" encoding="utf-8"?>
<sst xmlns="http://schemas.openxmlformats.org/spreadsheetml/2006/main" count="356" uniqueCount="181">
  <si>
    <t>Project Name:</t>
  </si>
  <si>
    <t>Location:</t>
  </si>
  <si>
    <t>Check all that apply</t>
  </si>
  <si>
    <t>Floor 6</t>
  </si>
  <si>
    <t>Floor 5</t>
  </si>
  <si>
    <t>Floor 4</t>
  </si>
  <si>
    <t>Floor 3</t>
  </si>
  <si>
    <t>Floor 2</t>
  </si>
  <si>
    <t>Floor 1</t>
  </si>
  <si>
    <t>0 bed</t>
  </si>
  <si>
    <t>1 bed</t>
  </si>
  <si>
    <t>2 bed</t>
  </si>
  <si>
    <t>3 bed</t>
  </si>
  <si>
    <t>Total</t>
  </si>
  <si>
    <t>Check if floor levels at grade</t>
  </si>
  <si>
    <t>Totals:</t>
  </si>
  <si>
    <t>FFHAG</t>
  </si>
  <si>
    <t>2004 ADAAG</t>
  </si>
  <si>
    <t>Accessibility Standards</t>
  </si>
  <si>
    <t>0 Bed</t>
  </si>
  <si>
    <t>1 Bed</t>
  </si>
  <si>
    <t>2 Bed</t>
  </si>
  <si>
    <t>3 Bed</t>
  </si>
  <si>
    <t>Accessible:</t>
  </si>
  <si>
    <t>Adaptable:</t>
  </si>
  <si>
    <t>Quantity</t>
  </si>
  <si>
    <t>Standard</t>
  </si>
  <si>
    <r>
      <t xml:space="preserve">  Rehab cost </t>
    </r>
    <r>
      <rPr>
        <i/>
        <sz val="9"/>
        <color theme="1"/>
        <rFont val="Garamond"/>
        <family val="1"/>
      </rPr>
      <t>=&gt;</t>
    </r>
    <r>
      <rPr>
        <i/>
        <sz val="10"/>
        <color theme="1"/>
        <rFont val="Garamond"/>
        <family val="1"/>
      </rPr>
      <t xml:space="preserve"> 75% of  cost to replace counts as new construction</t>
    </r>
  </si>
  <si>
    <t>Applicable Standard</t>
  </si>
  <si>
    <t>or elected if an option</t>
  </si>
  <si>
    <r>
      <t xml:space="preserve">Federal Fair Housing Act... </t>
    </r>
    <r>
      <rPr>
        <sz val="10"/>
        <color theme="1"/>
        <rFont val="Garamond"/>
        <family val="1"/>
      </rPr>
      <t>4 or more units new construction (</t>
    </r>
    <r>
      <rPr>
        <b/>
        <i/>
        <sz val="10"/>
        <color theme="5"/>
        <rFont val="Garamond"/>
        <family val="1"/>
      </rPr>
      <t>adaptable units</t>
    </r>
    <r>
      <rPr>
        <sz val="10"/>
        <color theme="1"/>
        <rFont val="Garamond"/>
        <family val="1"/>
      </rPr>
      <t>)</t>
    </r>
  </si>
  <si>
    <t>Accessible breakdown table</t>
  </si>
  <si>
    <t>Adaptable breakdown table</t>
  </si>
  <si>
    <t>ANSI type A, ADAAG</t>
  </si>
  <si>
    <r>
      <t xml:space="preserve">Total </t>
    </r>
    <r>
      <rPr>
        <i/>
        <sz val="10"/>
        <color theme="1"/>
        <rFont val="Garamond"/>
        <family val="1"/>
      </rPr>
      <t>Should equal accessible summary cell</t>
    </r>
    <r>
      <rPr>
        <sz val="10"/>
        <color theme="1"/>
        <rFont val="Garamond"/>
        <family val="1"/>
      </rPr>
      <t>:</t>
    </r>
  </si>
  <si>
    <r>
      <t xml:space="preserve">HUD Section 504... </t>
    </r>
    <r>
      <rPr>
        <sz val="10"/>
        <color theme="1"/>
        <rFont val="Garamond"/>
        <family val="1"/>
      </rPr>
      <t xml:space="preserve">5 or more units if federal funding new const. or rehab </t>
    </r>
    <r>
      <rPr>
        <i/>
        <sz val="10"/>
        <color theme="1"/>
        <rFont val="Garamond"/>
        <family val="1"/>
      </rPr>
      <t>(</t>
    </r>
    <r>
      <rPr>
        <b/>
        <i/>
        <sz val="10"/>
        <color theme="4"/>
        <rFont val="Garamond"/>
        <family val="1"/>
      </rPr>
      <t>accessible units</t>
    </r>
    <r>
      <rPr>
        <i/>
        <sz val="10"/>
        <color theme="1"/>
        <rFont val="Garamond"/>
        <family val="1"/>
      </rPr>
      <t>)</t>
    </r>
  </si>
  <si>
    <t>ANSI type A only</t>
  </si>
  <si>
    <t>ADAAG only</t>
  </si>
  <si>
    <t># units required</t>
  </si>
  <si>
    <t>ANSI (B)</t>
  </si>
  <si>
    <r>
      <rPr>
        <b/>
        <sz val="11"/>
        <color theme="1"/>
        <rFont val="Garamond"/>
        <family val="1"/>
      </rPr>
      <t>Scope</t>
    </r>
    <r>
      <rPr>
        <sz val="11"/>
        <color theme="1"/>
        <rFont val="Garamond"/>
        <family val="1"/>
      </rPr>
      <t xml:space="preserve"> </t>
    </r>
    <r>
      <rPr>
        <i/>
        <sz val="10"/>
        <color theme="1"/>
        <rFont val="Garamond"/>
        <family val="1"/>
      </rPr>
      <t>(check all that apply)</t>
    </r>
  </si>
  <si>
    <t>Total project Units</t>
  </si>
  <si>
    <t>2% of which equals</t>
  </si>
  <si>
    <t>Total H&amp;V units</t>
  </si>
  <si>
    <t>(rounded up)</t>
  </si>
  <si>
    <t>Architect:</t>
  </si>
  <si>
    <t>Owner:</t>
  </si>
  <si>
    <r>
      <t>MUBEC/ 2015 IBC…</t>
    </r>
    <r>
      <rPr>
        <sz val="10"/>
        <color theme="1"/>
        <rFont val="Garamond"/>
        <family val="1"/>
      </rPr>
      <t xml:space="preserve"> see scoping per Chapter 11     (</t>
    </r>
    <r>
      <rPr>
        <sz val="10"/>
        <color theme="4"/>
        <rFont val="Garamond"/>
        <family val="1"/>
      </rPr>
      <t>accessible &amp;</t>
    </r>
    <r>
      <rPr>
        <sz val="10"/>
        <color theme="1"/>
        <rFont val="Garamond"/>
        <family val="1"/>
      </rPr>
      <t xml:space="preserve"> </t>
    </r>
    <r>
      <rPr>
        <sz val="10"/>
        <color theme="5"/>
        <rFont val="Garamond"/>
        <family val="1"/>
      </rPr>
      <t>adaptable units</t>
    </r>
    <r>
      <rPr>
        <sz val="10"/>
        <color theme="1"/>
        <rFont val="Garamond"/>
        <family val="1"/>
      </rPr>
      <t>)</t>
    </r>
  </si>
  <si>
    <t xml:space="preserve">       Summary of Accessible Units</t>
  </si>
  <si>
    <t xml:space="preserve">       Breakdown to be provided per standard</t>
  </si>
  <si>
    <r>
      <t xml:space="preserve">       Total dwelling units provided </t>
    </r>
    <r>
      <rPr>
        <i/>
        <sz val="11"/>
        <color theme="1"/>
        <rFont val="Garamond"/>
        <family val="1"/>
      </rPr>
      <t>(include quantities for each floor)</t>
    </r>
  </si>
  <si>
    <t>2% of total units provided per HUD 504, ADA, MHRA, MUBEC</t>
  </si>
  <si>
    <t xml:space="preserve">    Units for Hearing and Visual Impairment</t>
  </si>
  <si>
    <r>
      <t>MHRA Public</t>
    </r>
    <r>
      <rPr>
        <sz val="10"/>
        <color theme="1"/>
        <rFont val="Garamond"/>
        <family val="1"/>
      </rPr>
      <t xml:space="preserve"> Housing</t>
    </r>
    <r>
      <rPr>
        <sz val="11"/>
        <color theme="1"/>
        <rFont val="Garamond"/>
        <family val="1"/>
      </rPr>
      <t xml:space="preserve"> … </t>
    </r>
    <r>
      <rPr>
        <sz val="10"/>
        <color theme="1"/>
        <rFont val="Garamond"/>
        <family val="1"/>
      </rPr>
      <t>20 or more units (</t>
    </r>
    <r>
      <rPr>
        <b/>
        <i/>
        <sz val="10"/>
        <color theme="4"/>
        <rFont val="Garamond"/>
        <family val="1"/>
      </rPr>
      <t>accessible units</t>
    </r>
    <r>
      <rPr>
        <sz val="10"/>
        <color theme="1"/>
        <rFont val="Garamond"/>
        <family val="1"/>
      </rPr>
      <t>)</t>
    </r>
  </si>
  <si>
    <r>
      <t>MHRA Fair</t>
    </r>
    <r>
      <rPr>
        <sz val="10"/>
        <color theme="1"/>
        <rFont val="Garamond"/>
        <family val="1"/>
      </rPr>
      <t xml:space="preserve"> Housing</t>
    </r>
    <r>
      <rPr>
        <sz val="11"/>
        <color theme="1"/>
        <rFont val="Garamond"/>
        <family val="1"/>
      </rPr>
      <t xml:space="preserve">.. </t>
    </r>
    <r>
      <rPr>
        <sz val="10"/>
        <color theme="1"/>
        <rFont val="Garamond"/>
        <family val="1"/>
      </rPr>
      <t xml:space="preserve">4 or more units </t>
    </r>
    <r>
      <rPr>
        <i/>
        <sz val="10"/>
        <color theme="1"/>
        <rFont val="Garamond"/>
        <family val="1"/>
      </rPr>
      <t>(</t>
    </r>
    <r>
      <rPr>
        <b/>
        <i/>
        <sz val="10"/>
        <color theme="5"/>
        <rFont val="Garamond"/>
        <family val="1"/>
      </rPr>
      <t>adaptable units</t>
    </r>
    <r>
      <rPr>
        <i/>
        <sz val="10"/>
        <color theme="1"/>
        <rFont val="Garamond"/>
        <family val="1"/>
      </rPr>
      <t>)</t>
    </r>
  </si>
  <si>
    <t>HUD 504 choices</t>
  </si>
  <si>
    <t>ADA choices</t>
  </si>
  <si>
    <t>FFHA choices</t>
  </si>
  <si>
    <t>MHRA Public choices</t>
  </si>
  <si>
    <t>MHRA Fair Housing choices</t>
  </si>
  <si>
    <t>Pledged Unit choices</t>
  </si>
  <si>
    <t>MUBEC choices</t>
  </si>
  <si>
    <t>ANSI A117.1 2009 (A)</t>
  </si>
  <si>
    <t>ANSI A117.1 2009 (A/B)</t>
  </si>
  <si>
    <t>Additional accessible units provided in lieu of units exempt as being adaptable (per MHRC)</t>
  </si>
  <si>
    <t xml:space="preserve">       Parking Spaces</t>
  </si>
  <si>
    <t>Project Totals:</t>
  </si>
  <si>
    <t xml:space="preserve">        Number of Stories:</t>
  </si>
  <si>
    <t xml:space="preserve">      Accessible Units Provided/Distribution</t>
  </si>
  <si>
    <t>Accessible spaces provided:</t>
  </si>
  <si>
    <t>..of which</t>
  </si>
  <si>
    <t>shall be VAN accessible</t>
  </si>
  <si>
    <r>
      <t xml:space="preserve">  Provided </t>
    </r>
    <r>
      <rPr>
        <i/>
        <sz val="10"/>
        <color theme="1"/>
        <rFont val="Garamond"/>
        <family val="1"/>
      </rPr>
      <t>(matches above)</t>
    </r>
    <r>
      <rPr>
        <sz val="11"/>
        <color theme="1"/>
        <rFont val="Garamond"/>
        <family val="1"/>
      </rPr>
      <t>:</t>
    </r>
  </si>
  <si>
    <t>Additional tips...</t>
  </si>
  <si>
    <t>ANSI A117.1 2009 (B)</t>
  </si>
  <si>
    <r>
      <t>Pledged additional per MH QAP (</t>
    </r>
    <r>
      <rPr>
        <b/>
        <i/>
        <sz val="10"/>
        <color theme="4"/>
        <rFont val="Garamond"/>
        <family val="1"/>
      </rPr>
      <t>accessible units</t>
    </r>
    <r>
      <rPr>
        <sz val="11"/>
        <color theme="1"/>
        <rFont val="Garamond"/>
        <family val="1"/>
      </rPr>
      <t>)</t>
    </r>
  </si>
  <si>
    <r>
      <t xml:space="preserve">ADA … </t>
    </r>
    <r>
      <rPr>
        <sz val="10"/>
        <color theme="1"/>
        <rFont val="Garamond"/>
        <family val="1"/>
      </rPr>
      <t>1 or more units</t>
    </r>
    <r>
      <rPr>
        <sz val="11"/>
        <color theme="1"/>
        <rFont val="Garamond"/>
        <family val="1"/>
      </rPr>
      <t xml:space="preserve">  </t>
    </r>
    <r>
      <rPr>
        <sz val="10"/>
        <color theme="1"/>
        <rFont val="Garamond"/>
        <family val="1"/>
      </rPr>
      <t>(</t>
    </r>
    <r>
      <rPr>
        <b/>
        <i/>
        <sz val="10"/>
        <color theme="4"/>
        <rFont val="Garamond"/>
        <family val="1"/>
      </rPr>
      <t>accessible units</t>
    </r>
    <r>
      <rPr>
        <sz val="10"/>
        <color theme="1"/>
        <rFont val="Garamond"/>
        <family val="1"/>
      </rPr>
      <t>)</t>
    </r>
  </si>
  <si>
    <t>MHRA…   10% rule illustrated (10% at grade level... and 10% of floors above) when upper floors served by elevator.</t>
  </si>
  <si>
    <t>Building #:</t>
  </si>
  <si>
    <t>Additional info/justification:</t>
  </si>
  <si>
    <t>(Where necessary to describe unusual circumstances or project peculiarities not easily outlined on the form)</t>
  </si>
  <si>
    <t>* Appendix A of the MaineHousing Quality Standards contains a helpful summary of potentially applicable regulations and includes</t>
  </si>
  <si>
    <t>* Table 5 and 6 may not be well suited for certain multi building projects. If providing  these for each building is still complicated,</t>
  </si>
  <si>
    <t>* While accessibility compliance starts with you as Design Professionals, we're available to help as we can should questions arise.</t>
  </si>
  <si>
    <t xml:space="preserve">  abbreviated scoping and thresholds. Where a guide only, responsibilty for understanding of law lies with Design Professional. </t>
  </si>
  <si>
    <t xml:space="preserve">  alternative means of conveying the information can be entertained.</t>
  </si>
  <si>
    <t>To comply with: (Standard)</t>
  </si>
  <si>
    <r>
      <t xml:space="preserve">       </t>
    </r>
    <r>
      <rPr>
        <b/>
        <sz val="11"/>
        <color theme="1"/>
        <rFont val="Garamond"/>
        <family val="1"/>
      </rPr>
      <t>Applicability</t>
    </r>
    <r>
      <rPr>
        <sz val="11"/>
        <color theme="1"/>
        <rFont val="Garamond"/>
        <family val="1"/>
      </rPr>
      <t xml:space="preserve"> </t>
    </r>
    <r>
      <rPr>
        <i/>
        <sz val="10"/>
        <color theme="1"/>
        <rFont val="Garamond"/>
        <family val="1"/>
      </rPr>
      <t>(See MaineHousing Quality Standards and Procedures Manual for guidance on applicability)</t>
    </r>
  </si>
  <si>
    <r>
      <t xml:space="preserve">Total </t>
    </r>
    <r>
      <rPr>
        <b/>
        <sz val="11"/>
        <color theme="1"/>
        <rFont val="Garamond"/>
        <family val="1"/>
      </rPr>
      <t>Accessible</t>
    </r>
    <r>
      <rPr>
        <sz val="11"/>
        <color theme="1"/>
        <rFont val="Garamond"/>
        <family val="1"/>
      </rPr>
      <t xml:space="preserve"> units required per table above</t>
    </r>
  </si>
  <si>
    <r>
      <t xml:space="preserve">Total </t>
    </r>
    <r>
      <rPr>
        <b/>
        <sz val="11"/>
        <color theme="1"/>
        <rFont val="Garamond"/>
        <family val="1"/>
      </rPr>
      <t>Adaptable</t>
    </r>
    <r>
      <rPr>
        <sz val="11"/>
        <color theme="1"/>
        <rFont val="Garamond"/>
        <family val="1"/>
      </rPr>
      <t xml:space="preserve"> units required,  less units designated as accessible</t>
    </r>
  </si>
  <si>
    <t>* If MHRC has conducted design review and provided scoping/exemption determinations, please provide that record to us.</t>
  </si>
  <si>
    <t>Parking Spaces:</t>
  </si>
  <si>
    <t>Dwelling Units</t>
  </si>
  <si>
    <t>Instructions/Guidance on Use of Form</t>
  </si>
  <si>
    <t>Additional units required in lieu of noncompliant units (provide MHRC/HUD waiver)</t>
  </si>
  <si>
    <t># Units required</t>
  </si>
  <si>
    <t>ANSI Type A only</t>
  </si>
  <si>
    <t>ANSI Type A, ADAAG</t>
  </si>
  <si>
    <t>ANSI Type B</t>
  </si>
  <si>
    <t>504 ADAAG</t>
  </si>
  <si>
    <t>ADAAG</t>
  </si>
  <si>
    <r>
      <rPr>
        <b/>
        <sz val="11"/>
        <color theme="1"/>
        <rFont val="Garamond"/>
        <family val="1"/>
      </rPr>
      <t>Scope</t>
    </r>
    <r>
      <rPr>
        <sz val="11"/>
        <color theme="1"/>
        <rFont val="Garamond"/>
        <family val="1"/>
      </rPr>
      <t xml:space="preserve"> </t>
    </r>
    <r>
      <rPr>
        <i/>
        <sz val="11"/>
        <color theme="1"/>
        <rFont val="Garamond"/>
        <family val="1"/>
      </rPr>
      <t>(check all that apply)</t>
    </r>
  </si>
  <si>
    <r>
      <t>Federal Fair Housing Act ... 4 or more units new construction (</t>
    </r>
    <r>
      <rPr>
        <b/>
        <i/>
        <sz val="10"/>
        <color theme="5"/>
        <rFont val="Garamond"/>
        <family val="1"/>
      </rPr>
      <t>adaptable units</t>
    </r>
    <r>
      <rPr>
        <sz val="10"/>
        <color theme="1"/>
        <rFont val="Garamond"/>
        <family val="1"/>
      </rPr>
      <t>)</t>
    </r>
  </si>
  <si>
    <r>
      <t>Additional Pledge per MaineHousing Program (</t>
    </r>
    <r>
      <rPr>
        <b/>
        <i/>
        <sz val="10"/>
        <color theme="9" tint="-0.249977111117893"/>
        <rFont val="Garamond"/>
        <family val="1"/>
      </rPr>
      <t>accessible units</t>
    </r>
    <r>
      <rPr>
        <sz val="10"/>
        <color theme="1"/>
        <rFont val="Garamond"/>
        <family val="1"/>
      </rPr>
      <t>)</t>
    </r>
  </si>
  <si>
    <r>
      <t xml:space="preserve">HUD Section 504 ... 5 or more new or rehabbed units if federal funding </t>
    </r>
    <r>
      <rPr>
        <i/>
        <sz val="10"/>
        <color theme="1"/>
        <rFont val="Garamond"/>
        <family val="1"/>
      </rPr>
      <t>(</t>
    </r>
    <r>
      <rPr>
        <b/>
        <i/>
        <sz val="10"/>
        <color theme="9" tint="-0.249977111117893"/>
        <rFont val="Garamond"/>
        <family val="1"/>
      </rPr>
      <t>accessible units</t>
    </r>
    <r>
      <rPr>
        <i/>
        <sz val="10"/>
        <color theme="1"/>
        <rFont val="Garamond"/>
        <family val="1"/>
      </rPr>
      <t>)</t>
    </r>
  </si>
  <si>
    <r>
      <t xml:space="preserve">MHRA Fair Housing ... 4 or more new units </t>
    </r>
    <r>
      <rPr>
        <i/>
        <sz val="10"/>
        <color theme="1"/>
        <rFont val="Garamond"/>
        <family val="1"/>
      </rPr>
      <t>(</t>
    </r>
    <r>
      <rPr>
        <b/>
        <i/>
        <sz val="10"/>
        <color theme="5"/>
        <rFont val="Garamond"/>
        <family val="1"/>
      </rPr>
      <t>adaptable units</t>
    </r>
    <r>
      <rPr>
        <i/>
        <sz val="10"/>
        <color theme="1"/>
        <rFont val="Garamond"/>
        <family val="1"/>
      </rPr>
      <t>)</t>
    </r>
  </si>
  <si>
    <t xml:space="preserve">             Number of Stories:  </t>
  </si>
  <si>
    <t xml:space="preserve">          Dwelling Units:  </t>
  </si>
  <si>
    <t xml:space="preserve"> 1.  Applicability of Standards and respective numbers of Accessible units required</t>
  </si>
  <si>
    <r>
      <t>MUBEC … scoping in current IBC for new construction &amp; IEBC for rehab (</t>
    </r>
    <r>
      <rPr>
        <b/>
        <i/>
        <sz val="10"/>
        <color theme="9" tint="-0.249977111117893"/>
        <rFont val="Garamond"/>
        <family val="1"/>
      </rPr>
      <t>accessible units</t>
    </r>
    <r>
      <rPr>
        <sz val="10"/>
        <color theme="1"/>
        <rFont val="Garamond"/>
        <family val="1"/>
      </rPr>
      <t>)</t>
    </r>
  </si>
  <si>
    <r>
      <t>MUBEC/2021 IBC … 4 or more units new construction  (</t>
    </r>
    <r>
      <rPr>
        <b/>
        <i/>
        <sz val="10"/>
        <color theme="5"/>
        <rFont val="Garamond"/>
        <family val="1"/>
      </rPr>
      <t>adaptable units</t>
    </r>
    <r>
      <rPr>
        <sz val="10"/>
        <color theme="1"/>
        <rFont val="Garamond"/>
        <family val="1"/>
      </rPr>
      <t>)</t>
    </r>
  </si>
  <si>
    <r>
      <t>ANSI A</t>
    </r>
    <r>
      <rPr>
        <sz val="10"/>
        <color theme="1"/>
        <rFont val="Garamond"/>
        <family val="1"/>
      </rPr>
      <t>117.1</t>
    </r>
    <r>
      <rPr>
        <sz val="11"/>
        <color theme="1"/>
        <rFont val="Garamond"/>
        <family val="1"/>
      </rPr>
      <t xml:space="preserve"> </t>
    </r>
    <r>
      <rPr>
        <sz val="10"/>
        <color theme="1"/>
        <rFont val="Garamond"/>
        <family val="1"/>
      </rPr>
      <t>2017 (B)</t>
    </r>
  </si>
  <si>
    <r>
      <rPr>
        <sz val="10"/>
        <color theme="1"/>
        <rFont val="Garamond"/>
        <family val="1"/>
      </rPr>
      <t>ANSI</t>
    </r>
    <r>
      <rPr>
        <sz val="11"/>
        <color theme="1"/>
        <rFont val="Garamond"/>
        <family val="1"/>
      </rPr>
      <t xml:space="preserve"> </t>
    </r>
    <r>
      <rPr>
        <sz val="10"/>
        <color theme="1"/>
        <rFont val="Garamond"/>
        <family val="1"/>
      </rPr>
      <t>A117.1 2017 (A)</t>
    </r>
  </si>
  <si>
    <r>
      <rPr>
        <sz val="10"/>
        <color theme="1"/>
        <rFont val="Garamond"/>
        <family val="1"/>
      </rPr>
      <t>ANSI</t>
    </r>
    <r>
      <rPr>
        <sz val="11"/>
        <color theme="1"/>
        <rFont val="Garamond"/>
        <family val="1"/>
      </rPr>
      <t xml:space="preserve"> </t>
    </r>
    <r>
      <rPr>
        <sz val="10"/>
        <color theme="1"/>
        <rFont val="Garamond"/>
        <family val="1"/>
      </rPr>
      <t>A117.1 2017 (B)</t>
    </r>
  </si>
  <si>
    <r>
      <t xml:space="preserve">ANSI </t>
    </r>
    <r>
      <rPr>
        <sz val="10"/>
        <color theme="1"/>
        <rFont val="Garamond"/>
        <family val="1"/>
      </rPr>
      <t>A117.1 2017 (A)</t>
    </r>
  </si>
  <si>
    <t>ANSI A117.1 2017 (A)</t>
  </si>
  <si>
    <t>ANSI A117.1 2017 (B)</t>
  </si>
  <si>
    <t>ANSI A117.1 2017 (A/B)</t>
  </si>
  <si>
    <r>
      <t xml:space="preserve">ANSI A117.1 </t>
    </r>
    <r>
      <rPr>
        <sz val="9"/>
        <color theme="1"/>
        <rFont val="Garamond"/>
        <family val="1"/>
      </rPr>
      <t>2017</t>
    </r>
  </si>
  <si>
    <t>MH Project #:</t>
  </si>
  <si>
    <t>dba:</t>
  </si>
  <si>
    <t>5.  Parking Spaces</t>
  </si>
  <si>
    <t>3. Total Units for Mobility Impairments</t>
  </si>
  <si>
    <t>Accessible spaces provided on site:</t>
  </si>
  <si>
    <t>of
which</t>
  </si>
  <si>
    <r>
      <t xml:space="preserve">Total </t>
    </r>
    <r>
      <rPr>
        <b/>
        <sz val="11"/>
        <color theme="1"/>
        <rFont val="Garamond"/>
        <family val="1"/>
      </rPr>
      <t>Adaptable</t>
    </r>
    <r>
      <rPr>
        <sz val="11"/>
        <color theme="1"/>
        <rFont val="Garamond"/>
        <family val="1"/>
      </rPr>
      <t xml:space="preserve"> units required
(</t>
    </r>
    <r>
      <rPr>
        <i/>
        <sz val="11"/>
        <color theme="1"/>
        <rFont val="Garamond"/>
        <family val="1"/>
      </rPr>
      <t>less units designated as accessible</t>
    </r>
    <r>
      <rPr>
        <sz val="11"/>
        <color theme="1"/>
        <rFont val="Garamond"/>
        <family val="1"/>
      </rPr>
      <t>)</t>
    </r>
  </si>
  <si>
    <r>
      <t xml:space="preserve">Total </t>
    </r>
    <r>
      <rPr>
        <b/>
        <sz val="11"/>
        <color theme="1"/>
        <rFont val="Garamond"/>
        <family val="1"/>
      </rPr>
      <t>Accessible</t>
    </r>
    <r>
      <rPr>
        <sz val="11"/>
        <color theme="1"/>
        <rFont val="Garamond"/>
        <family val="1"/>
      </rPr>
      <t xml:space="preserve"> Units
(</t>
    </r>
    <r>
      <rPr>
        <i/>
        <sz val="11"/>
        <color theme="1"/>
        <rFont val="Garamond"/>
        <family val="1"/>
      </rPr>
      <t>per table above</t>
    </r>
    <r>
      <rPr>
        <sz val="11"/>
        <color theme="1"/>
        <rFont val="Garamond"/>
        <family val="1"/>
      </rPr>
      <t>)</t>
    </r>
  </si>
  <si>
    <r>
      <t xml:space="preserve">Total </t>
    </r>
    <r>
      <rPr>
        <b/>
        <sz val="11"/>
        <color theme="1"/>
        <rFont val="Garamond"/>
        <family val="1"/>
      </rPr>
      <t>Parking Spaces</t>
    </r>
    <r>
      <rPr>
        <sz val="11"/>
        <color theme="1"/>
        <rFont val="Garamond"/>
        <family val="1"/>
      </rPr>
      <t xml:space="preserve">
(</t>
    </r>
    <r>
      <rPr>
        <i/>
        <sz val="11"/>
        <color theme="1"/>
        <rFont val="Garamond"/>
        <family val="1"/>
      </rPr>
      <t>matches value above</t>
    </r>
    <r>
      <rPr>
        <sz val="11"/>
        <color theme="1"/>
        <rFont val="Garamond"/>
        <family val="1"/>
      </rPr>
      <t>)</t>
    </r>
  </si>
  <si>
    <t>Continued</t>
  </si>
  <si>
    <t>Cells fill automatically from Page 1.</t>
  </si>
  <si>
    <t>7.  Accessible Units Provided/Distribution</t>
  </si>
  <si>
    <t xml:space="preserve">   and a separate page with Tables 6 and 7 completed for each building.</t>
  </si>
  <si>
    <r>
      <t xml:space="preserve">* See </t>
    </r>
    <r>
      <rPr>
        <i/>
        <u/>
        <sz val="11"/>
        <color theme="4" tint="-0.499984740745262"/>
        <rFont val="Garamond"/>
        <family val="1"/>
      </rPr>
      <t>MaineHousing Accessibility Policy and Procedures Manual</t>
    </r>
    <r>
      <rPr>
        <sz val="11"/>
        <color theme="1"/>
        <rFont val="Garamond"/>
        <family val="1"/>
      </rPr>
      <t xml:space="preserve"> for guidance on applicability and requirements.      </t>
    </r>
  </si>
  <si>
    <t>M.H. C.A.:</t>
  </si>
  <si>
    <t>G.M. / G.C.:</t>
  </si>
  <si>
    <t>* For projects with several buildings, consider submitting the form with Tables 1 - 5 completed for the entire project</t>
  </si>
  <si>
    <t>Must equal Accessible Units in Table 3:</t>
  </si>
  <si>
    <r>
      <t xml:space="preserve">* The </t>
    </r>
    <r>
      <rPr>
        <i/>
        <u/>
        <sz val="11"/>
        <color theme="4" tint="-0.499984740745262"/>
        <rFont val="Garamond"/>
        <family val="1"/>
      </rPr>
      <t>MaineHousing Accessibility Policy and Procedures Manual</t>
    </r>
    <r>
      <rPr>
        <sz val="11"/>
        <color theme="1"/>
        <rFont val="Garamond"/>
        <family val="1"/>
      </rPr>
      <t xml:space="preserve"> contains a summary of potentially applicable regulations.</t>
    </r>
  </si>
  <si>
    <t xml:space="preserve">   complicated, alternative means of conveying the information can be entertained.</t>
  </si>
  <si>
    <t>* If MHRC has conducted design review and provided scoping/exemption determinations, record must be provided.</t>
  </si>
  <si>
    <t>* While accessibility compliance starts with you and your team, we're available to help as we can should questions arise.</t>
  </si>
  <si>
    <r>
      <t xml:space="preserve">6.  Total Dwelling Units Provided/Distribution </t>
    </r>
    <r>
      <rPr>
        <i/>
        <sz val="10"/>
        <color theme="1"/>
        <rFont val="Garamond"/>
        <family val="1"/>
      </rPr>
      <t>(include units for each floor)</t>
    </r>
  </si>
  <si>
    <t>* Table 6 and 7 may not be well suited for certain multiple building projects. If providing these for each building is still</t>
  </si>
  <si>
    <t>* Blue shaded cells automatically calculate using values from both pages. Gray cells contain drop down selections.</t>
  </si>
  <si>
    <r>
      <t xml:space="preserve">Applicable Standard
</t>
    </r>
    <r>
      <rPr>
        <i/>
        <sz val="9"/>
        <color theme="1"/>
        <rFont val="Garamond"/>
        <family val="1"/>
      </rPr>
      <t>or elected, if an option</t>
    </r>
  </si>
  <si>
    <t xml:space="preserve">  Rehab cost =&gt; 75% of cost to replace counts as new construction</t>
  </si>
  <si>
    <r>
      <t>ADA (ADAAG) …   1 or more new or rehabbed units  (</t>
    </r>
    <r>
      <rPr>
        <b/>
        <i/>
        <sz val="10"/>
        <color theme="9" tint="-0.249977111117893"/>
        <rFont val="Garamond"/>
        <family val="1"/>
      </rPr>
      <t>accessible units</t>
    </r>
    <r>
      <rPr>
        <sz val="10"/>
        <color theme="1"/>
        <rFont val="Garamond"/>
        <family val="1"/>
      </rPr>
      <t>)</t>
    </r>
  </si>
  <si>
    <t>* Compliance determinations should be completed by Architect, Architect of Record, or other "Design Professional".</t>
  </si>
  <si>
    <t>must be "VAN" type.</t>
  </si>
  <si>
    <t>Portland, Maine</t>
  </si>
  <si>
    <t>John Doe (Architect of Record)</t>
  </si>
  <si>
    <t>Dee Smith</t>
  </si>
  <si>
    <t>Doe Architecture Studios</t>
  </si>
  <si>
    <t>Smith Developing</t>
  </si>
  <si>
    <t>Carpenter Collaborative</t>
  </si>
  <si>
    <t>A117.1 2017 (Acc)</t>
  </si>
  <si>
    <t>N/A</t>
  </si>
  <si>
    <t>XX/XX/XXXX</t>
  </si>
  <si>
    <t>Automatic Cells</t>
  </si>
  <si>
    <t>Completed by:</t>
  </si>
  <si>
    <t>Date of Entry:</t>
  </si>
  <si>
    <t>2. Breakdown of Required Units by Standard (some standards can be combined for efficiency)</t>
  </si>
  <si>
    <t>* Round up if the percentage calculation of required units is not a whole number (e.g. "2.15" would round up to 3).</t>
  </si>
  <si>
    <r>
      <t xml:space="preserve">Total </t>
    </r>
    <r>
      <rPr>
        <b/>
        <sz val="11"/>
        <color theme="1"/>
        <rFont val="Garamond"/>
        <family val="1"/>
      </rPr>
      <t xml:space="preserve">Hearing/Visual </t>
    </r>
    <r>
      <rPr>
        <sz val="11"/>
        <color theme="1"/>
        <rFont val="Garamond"/>
        <family val="1"/>
      </rPr>
      <t xml:space="preserve">Units
</t>
    </r>
    <r>
      <rPr>
        <i/>
        <sz val="11"/>
        <color theme="1"/>
        <rFont val="Garamond"/>
        <family val="1"/>
      </rPr>
      <t>(2% of Total Dwelling Units)</t>
    </r>
  </si>
  <si>
    <t>ANSI Type A only (PLEDGED)</t>
  </si>
  <si>
    <t>HUD 504, ADA and MHRA establish 2% of total dwelling units must be H/V ready. MUBEC may impose additional audible/visual alarm requirements for all units.</t>
  </si>
  <si>
    <t>4. Units for Hearing and Visual Impairment</t>
  </si>
  <si>
    <t>Project Accessibility Worksheet</t>
  </si>
  <si>
    <t>Project Accessibility Worksheet ( EXAMPLE )</t>
  </si>
  <si>
    <t>Pine Peaks</t>
  </si>
  <si>
    <t>MSHA-9999</t>
  </si>
  <si>
    <t>If multiple buildings, duplicate tables above and include all new cells in relevant functions, or fill values manually.</t>
  </si>
  <si>
    <t>* Use "Additional Info" tab to clarify unique information or items not easily captured on the form.</t>
  </si>
  <si>
    <t xml:space="preserve">   and includes abbreviated scoping and thresholds. Responsibility for compliance lies with the Design Professional. </t>
  </si>
  <si>
    <r>
      <t>MHRA Public Housing … 20 or more units (</t>
    </r>
    <r>
      <rPr>
        <b/>
        <i/>
        <sz val="10"/>
        <color theme="9" tint="-0.249977111117893"/>
        <rFont val="Garamond"/>
        <family val="1"/>
      </rPr>
      <t>accessible units</t>
    </r>
    <r>
      <rPr>
        <sz val="10"/>
        <color theme="1"/>
        <rFont val="Garamond"/>
        <family val="1"/>
      </rPr>
      <t>)</t>
    </r>
  </si>
  <si>
    <r>
      <t>MHRA Public Housing … Alterations (</t>
    </r>
    <r>
      <rPr>
        <b/>
        <i/>
        <sz val="10"/>
        <color theme="9" tint="-0.249977111117893"/>
        <rFont val="Garamond"/>
        <family val="1"/>
      </rPr>
      <t>accessible doors and routes, adaptable bathrooms</t>
    </r>
    <r>
      <rPr>
        <sz val="10"/>
        <color theme="1"/>
        <rFont val="Garamond"/>
        <family val="1"/>
      </rPr>
      <t>)</t>
    </r>
  </si>
  <si>
    <t>See Notes Below</t>
  </si>
  <si>
    <t>…</t>
  </si>
  <si>
    <t>8.  Notes</t>
  </si>
  <si>
    <t>IBC 2021 chp11</t>
  </si>
  <si>
    <t>Other safe harbor?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</si>
</sst>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i/>
      <sz val="11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1"/>
      <color theme="1"/>
      <name val="Garamond"/>
      <family val="1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0"/>
      <color theme="1"/>
      <name val="Garamond"/>
      <family val="1"/>
    </font>
    <font>
      <i/>
      <sz val="10"/>
      <color theme="1"/>
      <name val="Garamond"/>
      <family val="1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sz val="18"/>
      <color theme="1"/>
      <name val="Garamond"/>
      <family val="1"/>
    </font>
    <font>
      <i/>
      <sz val="9"/>
      <color theme="1"/>
      <name val="Garamond"/>
      <family val="1"/>
    </font>
    <font>
      <b/>
      <i/>
      <sz val="10"/>
      <color theme="4"/>
      <name val="Garamond"/>
      <family val="1"/>
    </font>
    <font>
      <b/>
      <sz val="11"/>
      <color theme="4"/>
      <name val="Garamond"/>
      <family val="1"/>
    </font>
    <font>
      <b/>
      <i/>
      <sz val="10"/>
      <color theme="5"/>
      <name val="Garamond"/>
      <family val="1"/>
    </font>
    <font>
      <b/>
      <sz val="11"/>
      <color theme="5"/>
      <name val="Garamond"/>
      <family val="1"/>
    </font>
    <font>
      <b/>
      <sz val="18"/>
      <color theme="1"/>
      <name val="Garamond"/>
      <family val="1"/>
    </font>
    <font>
      <b/>
      <sz val="11"/>
      <color theme="1"/>
      <name val="Calibri"/>
      <family val="2"/>
    </font>
    <font>
      <sz val="10"/>
      <color theme="4"/>
      <name val="Garamond"/>
      <family val="1"/>
    </font>
    <font>
      <sz val="10"/>
      <color theme="5"/>
      <name val="Garamond"/>
      <family val="1"/>
    </font>
    <font>
      <b/>
      <i/>
      <sz val="11"/>
      <color theme="4" tint="-0.249977111117893"/>
      <name val="Garamond"/>
      <family val="1"/>
    </font>
    <font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rgb="FFFA7D00"/>
      <name val="Garamond"/>
      <family val="1"/>
    </font>
    <font>
      <b/>
      <i/>
      <sz val="10"/>
      <color theme="9" tint="-0.249977111117893"/>
      <name val="Garamond"/>
      <family val="1"/>
    </font>
    <font>
      <b/>
      <sz val="10.5"/>
      <color theme="1"/>
      <name val="Garamond"/>
      <family val="1"/>
    </font>
    <font>
      <sz val="11"/>
      <color theme="0" tint="-0.249977111117893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theme="0"/>
      <name val="Garamond"/>
      <family val="1"/>
    </font>
    <font>
      <b/>
      <sz val="10"/>
      <color theme="9" tint="-0.249977111117893"/>
      <name val="Garamond"/>
      <family val="1"/>
    </font>
    <font>
      <b/>
      <sz val="11"/>
      <name val="Garamond"/>
      <family val="1"/>
    </font>
    <font>
      <b/>
      <sz val="10"/>
      <color theme="5"/>
      <name val="Garamond"/>
      <family val="1"/>
    </font>
    <font>
      <b/>
      <i/>
      <sz val="11"/>
      <color theme="1"/>
      <name val="Garamond"/>
      <family val="1"/>
    </font>
    <font>
      <b/>
      <i/>
      <sz val="11"/>
      <name val="Garamond"/>
      <family val="1"/>
    </font>
    <font>
      <b/>
      <i/>
      <sz val="11"/>
      <color theme="1"/>
      <name val="Calibri"/>
      <family val="2"/>
      <scheme val="minor"/>
    </font>
    <font>
      <i/>
      <sz val="11"/>
      <color theme="0" tint="-0.249977111117893"/>
      <name val="Garamond"/>
      <family val="1"/>
    </font>
    <font>
      <i/>
      <u/>
      <sz val="11"/>
      <color theme="4" tint="-0.499984740745262"/>
      <name val="Garamond"/>
      <family val="1"/>
    </font>
    <font>
      <b/>
      <sz val="10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</fonts>
  <fills count="15">
    <fill>
      <patternFill patternType="none"/>
    </fill>
    <fill>
      <patternFill patternType="gray125"/>
    </fill>
    <fill>
      <patternFill patternType="lightDown">
        <fgColor theme="0" tint="-0.34998626667073579"/>
        <bgColor auto="1"/>
      </patternFill>
    </fill>
    <fill>
      <patternFill patternType="solid">
        <fgColor theme="0" tint="-0.14996795556505021"/>
        <bgColor indexed="64"/>
      </patternFill>
    </fill>
    <fill>
      <patternFill patternType="lightDown">
        <fgColor theme="0" tint="-0.24994659260841701"/>
        <bgColor auto="1"/>
      </patternFill>
    </fill>
    <fill>
      <patternFill patternType="solid">
        <fgColor theme="4" tint="0.59996337778862885"/>
        <bgColor indexed="64"/>
      </patternFill>
    </fill>
    <fill>
      <patternFill patternType="lightUp">
        <fgColor theme="0" tint="-0.24994659260841701"/>
        <bgColor auto="1"/>
      </patternFill>
    </fill>
    <fill>
      <patternFill patternType="solid">
        <fgColor theme="5" tint="0.39994506668294322"/>
        <bgColor indexed="64"/>
      </patternFill>
    </fill>
    <fill>
      <patternFill patternType="lightUp">
        <fgColor theme="2" tint="-9.9948118533890809E-2"/>
        <bgColor auto="1"/>
      </patternFill>
    </fill>
    <fill>
      <patternFill patternType="lightUp">
        <fgColor theme="2" tint="-9.9948118533890809E-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</borders>
  <cellStyleXfs count="2">
    <xf numFmtId="0" fontId="0" fillId="0" borderId="0"/>
    <xf numFmtId="0" fontId="23" fillId="0" borderId="16" applyNumberFormat="0" applyFill="0" applyAlignment="0" applyProtection="0"/>
  </cellStyleXfs>
  <cellXfs count="303">
    <xf numFmtId="0" fontId="0" fillId="0" borderId="0" xfId="0"/>
    <xf numFmtId="0" fontId="2" fillId="0" borderId="0" xfId="0" applyFont="1"/>
    <xf numFmtId="0" fontId="4" fillId="0" borderId="0" xfId="0" applyFont="1"/>
    <xf numFmtId="0" fontId="9" fillId="0" borderId="0" xfId="0" applyFont="1"/>
    <xf numFmtId="0" fontId="0" fillId="0" borderId="1" xfId="0" applyBorder="1"/>
    <xf numFmtId="0" fontId="4" fillId="0" borderId="1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 applyAlignment="1">
      <alignment horizontal="center" vertical="center" textRotation="90"/>
    </xf>
    <xf numFmtId="0" fontId="6" fillId="0" borderId="0" xfId="0" applyFont="1"/>
    <xf numFmtId="0" fontId="7" fillId="0" borderId="6" xfId="0" applyFont="1" applyBorder="1" applyAlignment="1">
      <alignment wrapText="1"/>
    </xf>
    <xf numFmtId="0" fontId="4" fillId="4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textRotation="90"/>
    </xf>
    <xf numFmtId="0" fontId="4" fillId="0" borderId="0" xfId="0" applyFont="1" applyAlignment="1">
      <alignment horizontal="center" vertical="center" textRotation="90"/>
    </xf>
    <xf numFmtId="0" fontId="7" fillId="0" borderId="0" xfId="0" applyFont="1"/>
    <xf numFmtId="0" fontId="18" fillId="0" borderId="0" xfId="0" applyFont="1"/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8" borderId="8" xfId="0" applyFont="1" applyFill="1" applyBorder="1" applyAlignment="1">
      <alignment horizontal="center"/>
    </xf>
    <xf numFmtId="0" fontId="4" fillId="9" borderId="2" xfId="0" applyFont="1" applyFill="1" applyBorder="1"/>
    <xf numFmtId="0" fontId="4" fillId="9" borderId="14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3" borderId="13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9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" fontId="17" fillId="0" borderId="0" xfId="0" applyNumberFormat="1" applyFont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0" fillId="0" borderId="11" xfId="0" applyBorder="1"/>
    <xf numFmtId="0" fontId="4" fillId="0" borderId="1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0" fillId="0" borderId="0" xfId="0" applyAlignment="1">
      <alignment horizontal="left"/>
    </xf>
    <xf numFmtId="0" fontId="4" fillId="10" borderId="0" xfId="0" applyFont="1" applyFill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22" fillId="0" borderId="0" xfId="0" applyFont="1"/>
    <xf numFmtId="0" fontId="1" fillId="0" borderId="0" xfId="0" applyFont="1"/>
    <xf numFmtId="0" fontId="24" fillId="0" borderId="16" xfId="1" applyFont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8" fillId="0" borderId="0" xfId="0" applyFont="1"/>
    <xf numFmtId="0" fontId="7" fillId="8" borderId="8" xfId="0" applyFont="1" applyFill="1" applyBorder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textRotation="90"/>
    </xf>
    <xf numFmtId="0" fontId="22" fillId="13" borderId="2" xfId="0" applyFont="1" applyFill="1" applyBorder="1"/>
    <xf numFmtId="0" fontId="22" fillId="13" borderId="10" xfId="0" applyFont="1" applyFill="1" applyBorder="1"/>
    <xf numFmtId="0" fontId="22" fillId="13" borderId="9" xfId="0" applyFont="1" applyFill="1" applyBorder="1"/>
    <xf numFmtId="0" fontId="29" fillId="13" borderId="2" xfId="0" applyFont="1" applyFill="1" applyBorder="1"/>
    <xf numFmtId="0" fontId="28" fillId="0" borderId="0" xfId="0" applyFont="1"/>
    <xf numFmtId="0" fontId="9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0" fontId="9" fillId="11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35" fillId="0" borderId="0" xfId="0" applyFont="1"/>
    <xf numFmtId="0" fontId="7" fillId="8" borderId="12" xfId="0" applyFont="1" applyFill="1" applyBorder="1" applyAlignment="1">
      <alignment horizontal="center"/>
    </xf>
    <xf numFmtId="0" fontId="9" fillId="0" borderId="0" xfId="0" applyFont="1" applyAlignment="1">
      <alignment horizontal="right" indent="6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/>
    <xf numFmtId="0" fontId="34" fillId="0" borderId="0" xfId="0" applyFont="1"/>
    <xf numFmtId="0" fontId="38" fillId="0" borderId="0" xfId="0" applyFont="1"/>
    <xf numFmtId="0" fontId="38" fillId="0" borderId="0" xfId="0" applyFont="1" applyAlignment="1">
      <alignment horizontal="left"/>
    </xf>
    <xf numFmtId="0" fontId="34" fillId="14" borderId="2" xfId="0" applyFont="1" applyFill="1" applyBorder="1" applyAlignment="1">
      <alignment horizontal="center" vertical="center"/>
    </xf>
    <xf numFmtId="0" fontId="33" fillId="14" borderId="2" xfId="0" applyFont="1" applyFill="1" applyBorder="1" applyAlignment="1">
      <alignment horizontal="center"/>
    </xf>
    <xf numFmtId="0" fontId="33" fillId="14" borderId="9" xfId="0" applyFont="1" applyFill="1" applyBorder="1" applyAlignment="1">
      <alignment horizontal="center"/>
    </xf>
    <xf numFmtId="0" fontId="33" fillId="14" borderId="7" xfId="0" applyFont="1" applyFill="1" applyBorder="1" applyAlignment="1">
      <alignment horizontal="center"/>
    </xf>
    <xf numFmtId="0" fontId="33" fillId="14" borderId="12" xfId="0" applyFont="1" applyFill="1" applyBorder="1" applyAlignment="1">
      <alignment horizontal="center"/>
    </xf>
    <xf numFmtId="0" fontId="33" fillId="14" borderId="8" xfId="0" applyFont="1" applyFill="1" applyBorder="1" applyAlignment="1">
      <alignment horizontal="center"/>
    </xf>
    <xf numFmtId="0" fontId="33" fillId="14" borderId="11" xfId="0" applyFont="1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29" fillId="0" borderId="0" xfId="0" applyFont="1"/>
    <xf numFmtId="0" fontId="10" fillId="0" borderId="0" xfId="0" applyFont="1" applyAlignment="1">
      <alignment vertical="center" wrapText="1"/>
    </xf>
    <xf numFmtId="0" fontId="4" fillId="13" borderId="2" xfId="0" applyFont="1" applyFill="1" applyBorder="1" applyAlignment="1">
      <alignment horizontal="center"/>
    </xf>
    <xf numFmtId="0" fontId="34" fillId="13" borderId="2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/>
    </xf>
    <xf numFmtId="0" fontId="4" fillId="13" borderId="10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0" fontId="4" fillId="13" borderId="14" xfId="0" applyFont="1" applyFill="1" applyBorder="1" applyAlignment="1">
      <alignment horizontal="center"/>
    </xf>
    <xf numFmtId="0" fontId="4" fillId="13" borderId="7" xfId="0" applyFont="1" applyFill="1" applyBorder="1" applyAlignment="1">
      <alignment horizontal="center"/>
    </xf>
    <xf numFmtId="0" fontId="4" fillId="13" borderId="11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4" fillId="13" borderId="9" xfId="0" applyFont="1" applyFill="1" applyBorder="1" applyAlignment="1">
      <alignment horizontal="center"/>
    </xf>
    <xf numFmtId="0" fontId="4" fillId="13" borderId="0" xfId="0" applyFont="1" applyFill="1" applyAlignment="1">
      <alignment horizontal="center"/>
    </xf>
    <xf numFmtId="0" fontId="4" fillId="13" borderId="5" xfId="0" applyFont="1" applyFill="1" applyBorder="1" applyAlignment="1">
      <alignment horizontal="center"/>
    </xf>
    <xf numFmtId="0" fontId="4" fillId="13" borderId="6" xfId="0" applyFont="1" applyFill="1" applyBorder="1" applyAlignment="1">
      <alignment horizontal="center"/>
    </xf>
    <xf numFmtId="0" fontId="4" fillId="13" borderId="12" xfId="0" applyFont="1" applyFill="1" applyBorder="1" applyAlignment="1">
      <alignment horizontal="center"/>
    </xf>
    <xf numFmtId="0" fontId="9" fillId="13" borderId="2" xfId="0" applyFont="1" applyFill="1" applyBorder="1" applyAlignment="1">
      <alignment horizontal="center"/>
    </xf>
    <xf numFmtId="0" fontId="40" fillId="0" borderId="0" xfId="0" applyFont="1"/>
    <xf numFmtId="0" fontId="36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8" fillId="0" borderId="2" xfId="0" applyFont="1" applyBorder="1" applyAlignment="1">
      <alignment horizontal="center" textRotation="90"/>
    </xf>
    <xf numFmtId="0" fontId="1" fillId="0" borderId="2" xfId="0" applyFont="1" applyBorder="1" applyAlignment="1">
      <alignment horizontal="center" textRotation="90"/>
    </xf>
    <xf numFmtId="0" fontId="7" fillId="13" borderId="2" xfId="0" applyFont="1" applyFill="1" applyBorder="1" applyAlignment="1">
      <alignment horizontal="center" vertical="center" wrapText="1"/>
    </xf>
    <xf numFmtId="1" fontId="4" fillId="13" borderId="2" xfId="0" applyNumberFormat="1" applyFont="1" applyFill="1" applyBorder="1" applyAlignment="1">
      <alignment horizontal="center" vertical="center"/>
    </xf>
    <xf numFmtId="0" fontId="8" fillId="0" borderId="2" xfId="0" applyFont="1" applyBorder="1"/>
    <xf numFmtId="0" fontId="4" fillId="0" borderId="0" xfId="0" applyFont="1" applyAlignment="1">
      <alignment horizontal="center" wrapText="1"/>
    </xf>
    <xf numFmtId="0" fontId="4" fillId="13" borderId="3" xfId="0" applyFont="1" applyFill="1" applyBorder="1" applyAlignment="1">
      <alignment horizontal="left" vertical="top"/>
    </xf>
    <xf numFmtId="0" fontId="4" fillId="13" borderId="1" xfId="0" applyFont="1" applyFill="1" applyBorder="1" applyAlignment="1">
      <alignment horizontal="left" vertical="top"/>
    </xf>
    <xf numFmtId="0" fontId="4" fillId="13" borderId="12" xfId="0" applyFont="1" applyFill="1" applyBorder="1" applyAlignment="1">
      <alignment horizontal="left" vertical="top"/>
    </xf>
    <xf numFmtId="0" fontId="4" fillId="13" borderId="4" xfId="0" applyFont="1" applyFill="1" applyBorder="1" applyAlignment="1">
      <alignment horizontal="left" vertical="top"/>
    </xf>
    <xf numFmtId="0" fontId="4" fillId="13" borderId="0" xfId="0" applyFont="1" applyFill="1" applyAlignment="1">
      <alignment horizontal="left" vertical="top"/>
    </xf>
    <xf numFmtId="0" fontId="4" fillId="13" borderId="15" xfId="0" applyFont="1" applyFill="1" applyBorder="1" applyAlignment="1">
      <alignment horizontal="left" vertical="top"/>
    </xf>
    <xf numFmtId="0" fontId="4" fillId="13" borderId="5" xfId="0" applyFont="1" applyFill="1" applyBorder="1" applyAlignment="1">
      <alignment horizontal="left" vertical="top"/>
    </xf>
    <xf numFmtId="0" fontId="4" fillId="13" borderId="6" xfId="0" applyFont="1" applyFill="1" applyBorder="1" applyAlignment="1">
      <alignment horizontal="left" vertical="top"/>
    </xf>
    <xf numFmtId="0" fontId="4" fillId="13" borderId="13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8" fillId="0" borderId="0" xfId="0" applyFont="1"/>
    <xf numFmtId="0" fontId="38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0" fillId="0" borderId="2" xfId="0" applyFont="1" applyBorder="1" applyAlignment="1">
      <alignment horizontal="center" vertical="center" textRotation="90"/>
    </xf>
    <xf numFmtId="1" fontId="33" fillId="14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center"/>
    </xf>
    <xf numFmtId="0" fontId="39" fillId="0" borderId="3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3" fillId="14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38" fillId="0" borderId="6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1" fontId="33" fillId="14" borderId="3" xfId="0" applyNumberFormat="1" applyFont="1" applyFill="1" applyBorder="1" applyAlignment="1">
      <alignment horizontal="center" vertical="center"/>
    </xf>
    <xf numFmtId="1" fontId="33" fillId="14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0" fontId="10" fillId="0" borderId="13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31" fillId="11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9" fillId="12" borderId="8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40" fillId="3" borderId="7" xfId="0" applyFont="1" applyFill="1" applyBorder="1" applyAlignment="1">
      <alignment horizontal="center"/>
    </xf>
    <xf numFmtId="0" fontId="40" fillId="3" borderId="14" xfId="0" applyFont="1" applyFill="1" applyBorder="1" applyAlignment="1">
      <alignment horizontal="center"/>
    </xf>
    <xf numFmtId="0" fontId="26" fillId="0" borderId="0" xfId="0" applyFont="1"/>
    <xf numFmtId="0" fontId="4" fillId="8" borderId="2" xfId="0" applyFont="1" applyFill="1" applyBorder="1" applyAlignment="1">
      <alignment horizontal="center"/>
    </xf>
    <xf numFmtId="0" fontId="32" fillId="0" borderId="2" xfId="0" applyFont="1" applyBorder="1" applyAlignment="1">
      <alignment horizontal="center" vertical="center" textRotation="90"/>
    </xf>
    <xf numFmtId="0" fontId="4" fillId="9" borderId="2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4" fillId="0" borderId="6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38" fillId="0" borderId="6" xfId="0" applyFont="1" applyBorder="1"/>
    <xf numFmtId="0" fontId="7" fillId="0" borderId="6" xfId="0" applyFont="1" applyBorder="1"/>
    <xf numFmtId="0" fontId="8" fillId="0" borderId="8" xfId="0" applyFont="1" applyBorder="1" applyAlignment="1">
      <alignment horizontal="center" vertical="center" textRotation="90"/>
    </xf>
    <xf numFmtId="0" fontId="8" fillId="0" borderId="9" xfId="0" applyFont="1" applyBorder="1" applyAlignment="1">
      <alignment horizontal="center" vertical="center" textRotation="90"/>
    </xf>
    <xf numFmtId="0" fontId="8" fillId="0" borderId="10" xfId="0" applyFont="1" applyBorder="1" applyAlignment="1">
      <alignment horizontal="center" vertical="center" textRotation="90"/>
    </xf>
    <xf numFmtId="0" fontId="40" fillId="3" borderId="7" xfId="0" applyFont="1" applyFill="1" applyBorder="1" applyAlignment="1" applyProtection="1">
      <alignment horizontal="center"/>
      <protection locked="0"/>
    </xf>
    <xf numFmtId="0" fontId="40" fillId="3" borderId="14" xfId="0" applyFont="1" applyFill="1" applyBorder="1" applyAlignment="1" applyProtection="1">
      <alignment horizontal="center"/>
      <protection locked="0"/>
    </xf>
    <xf numFmtId="0" fontId="40" fillId="3" borderId="2" xfId="0" applyFont="1" applyFill="1" applyBorder="1" applyAlignment="1">
      <alignment horizontal="center"/>
    </xf>
    <xf numFmtId="0" fontId="33" fillId="14" borderId="8" xfId="0" applyFont="1" applyFill="1" applyBorder="1" applyAlignment="1">
      <alignment horizontal="center" vertical="center"/>
    </xf>
    <xf numFmtId="0" fontId="33" fillId="14" borderId="1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7" xfId="0" applyFont="1" applyFill="1" applyBorder="1" applyAlignment="1" applyProtection="1">
      <alignment horizontal="center"/>
      <protection locked="0"/>
    </xf>
    <xf numFmtId="0" fontId="10" fillId="3" borderId="14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  <xf numFmtId="0" fontId="4" fillId="9" borderId="8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1" fontId="17" fillId="0" borderId="8" xfId="0" applyNumberFormat="1" applyFont="1" applyBorder="1" applyAlignment="1">
      <alignment horizontal="center" vertical="center"/>
    </xf>
    <xf numFmtId="1" fontId="1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7" fillId="0" borderId="5" xfId="0" applyFont="1" applyBorder="1" applyAlignment="1">
      <alignment horizontal="center" textRotation="90"/>
    </xf>
    <xf numFmtId="0" fontId="4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1" fillId="0" borderId="0" xfId="0" applyFont="1" applyAlignment="1">
      <alignment horizontal="center" vertical="top"/>
    </xf>
    <xf numFmtId="0" fontId="7" fillId="0" borderId="0" xfId="0" applyFont="1" applyAlignment="1">
      <alignment horizontal="center" wrapText="1"/>
    </xf>
    <xf numFmtId="0" fontId="4" fillId="0" borderId="4" xfId="0" applyFont="1" applyBorder="1" applyAlignment="1">
      <alignment horizontal="left"/>
    </xf>
    <xf numFmtId="0" fontId="14" fillId="0" borderId="8" xfId="0" applyFont="1" applyBorder="1" applyAlignment="1">
      <alignment horizontal="center" textRotation="90"/>
    </xf>
    <xf numFmtId="0" fontId="9" fillId="0" borderId="9" xfId="0" applyFont="1" applyBorder="1" applyAlignment="1">
      <alignment horizontal="center" textRotation="90"/>
    </xf>
    <xf numFmtId="0" fontId="9" fillId="0" borderId="10" xfId="0" applyFont="1" applyBorder="1" applyAlignment="1">
      <alignment horizontal="center" textRotation="90"/>
    </xf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6" fillId="0" borderId="8" xfId="0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center" vertical="center" textRotation="90"/>
    </xf>
    <xf numFmtId="0" fontId="17" fillId="7" borderId="8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7" fillId="0" borderId="8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textRotation="90"/>
    </xf>
    <xf numFmtId="0" fontId="4" fillId="2" borderId="9" xfId="0" applyFont="1" applyFill="1" applyBorder="1" applyAlignment="1">
      <alignment horizontal="center" textRotation="90"/>
    </xf>
    <xf numFmtId="0" fontId="4" fillId="2" borderId="10" xfId="0" applyFont="1" applyFill="1" applyBorder="1" applyAlignment="1">
      <alignment horizontal="center" textRotation="90"/>
    </xf>
    <xf numFmtId="0" fontId="9" fillId="0" borderId="6" xfId="0" applyFont="1" applyBorder="1" applyAlignment="1">
      <alignment horizontal="left"/>
    </xf>
    <xf numFmtId="0" fontId="17" fillId="5" borderId="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</cellXfs>
  <cellStyles count="2">
    <cellStyle name="Linked Cell" xfId="1" builtinId="24"/>
    <cellStyle name="Normal" xfId="0" builtinId="0"/>
  </cellStyles>
  <dxfs count="0"/>
  <tableStyles count="0" defaultTableStyle="TableStyleMedium2" defaultPivotStyle="PivotStyleLight16"/>
  <colors>
    <mruColors>
      <color rgb="FFFFCDCD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K1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B33" lockText="1" noThreeD="1"/>
</file>

<file path=xl/ctrlProps/ctrlProp18.xml><?xml version="1.0" encoding="utf-8"?>
<formControlPr xmlns="http://schemas.microsoft.com/office/spreadsheetml/2009/9/main" objectType="CheckBox" fmlaLink="B27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B26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B$30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fmlaLink="B28" lockText="1" noThreeD="1"/>
</file>

<file path=xl/ctrlProps/ctrlProp32.xml><?xml version="1.0" encoding="utf-8"?>
<formControlPr xmlns="http://schemas.microsoft.com/office/spreadsheetml/2009/9/main" objectType="CheckBox" checked="Checked" fmlaLink="$B$30" lockText="1" noThreeD="1"/>
</file>

<file path=xl/ctrlProps/ctrlProp33.xml><?xml version="1.0" encoding="utf-8"?>
<formControlPr xmlns="http://schemas.microsoft.com/office/spreadsheetml/2009/9/main" objectType="CheckBox" checked="Checked" fmlaLink="B31" lockText="1" noThreeD="1"/>
</file>

<file path=xl/ctrlProps/ctrlProp34.xml><?xml version="1.0" encoding="utf-8"?>
<formControlPr xmlns="http://schemas.microsoft.com/office/spreadsheetml/2009/9/main" objectType="CheckBox" checked="Checked" fmlaLink="B32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fmlaLink="K13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fmlaLink="B33" lockText="1" noThreeD="1"/>
</file>

<file path=xl/ctrlProps/ctrlProp43.xml><?xml version="1.0" encoding="utf-8"?>
<formControlPr xmlns="http://schemas.microsoft.com/office/spreadsheetml/2009/9/main" objectType="CheckBox" checked="Checked" fmlaLink="B27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fmlaLink="B26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fmlaLink="B28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fmlaLink="$B$30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B28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fmlaLink="$B$30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B31" lockText="1" noThreeD="1"/>
</file>

<file path=xl/ctrlProps/ctrlProp9.xml><?xml version="1.0" encoding="utf-8"?>
<formControlPr xmlns="http://schemas.microsoft.com/office/spreadsheetml/2009/9/main" objectType="CheckBox" fmlaLink="B32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</xdr:row>
          <xdr:rowOff>19050</xdr:rowOff>
        </xdr:from>
        <xdr:to>
          <xdr:col>7</xdr:col>
          <xdr:colOff>238125</xdr:colOff>
          <xdr:row>12</xdr:row>
          <xdr:rowOff>9525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11</xdr:row>
          <xdr:rowOff>19050</xdr:rowOff>
        </xdr:from>
        <xdr:to>
          <xdr:col>8</xdr:col>
          <xdr:colOff>552450</xdr:colOff>
          <xdr:row>12</xdr:row>
          <xdr:rowOff>9525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Rehab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12</xdr:row>
          <xdr:rowOff>0</xdr:rowOff>
        </xdr:from>
        <xdr:to>
          <xdr:col>10</xdr:col>
          <xdr:colOff>257175</xdr:colOff>
          <xdr:row>13</xdr:row>
          <xdr:rowOff>28575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Cost of Rehab equals or exceeds 75% of cost to replace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19050</xdr:rowOff>
        </xdr:from>
        <xdr:to>
          <xdr:col>2</xdr:col>
          <xdr:colOff>85725</xdr:colOff>
          <xdr:row>26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19050</xdr:rowOff>
        </xdr:from>
        <xdr:to>
          <xdr:col>2</xdr:col>
          <xdr:colOff>85725</xdr:colOff>
          <xdr:row>27</xdr:row>
          <xdr:rowOff>9525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27</xdr:row>
          <xdr:rowOff>19050</xdr:rowOff>
        </xdr:from>
        <xdr:to>
          <xdr:col>2</xdr:col>
          <xdr:colOff>85725</xdr:colOff>
          <xdr:row>28</xdr:row>
          <xdr:rowOff>9525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19050</xdr:rowOff>
        </xdr:from>
        <xdr:to>
          <xdr:col>2</xdr:col>
          <xdr:colOff>85725</xdr:colOff>
          <xdr:row>30</xdr:row>
          <xdr:rowOff>9525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19050</xdr:rowOff>
        </xdr:from>
        <xdr:to>
          <xdr:col>2</xdr:col>
          <xdr:colOff>85725</xdr:colOff>
          <xdr:row>31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31</xdr:row>
          <xdr:rowOff>19050</xdr:rowOff>
        </xdr:from>
        <xdr:to>
          <xdr:col>2</xdr:col>
          <xdr:colOff>85725</xdr:colOff>
          <xdr:row>32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68</xdr:row>
          <xdr:rowOff>0</xdr:rowOff>
        </xdr:from>
        <xdr:to>
          <xdr:col>2</xdr:col>
          <xdr:colOff>85725</xdr:colOff>
          <xdr:row>69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69</xdr:row>
          <xdr:rowOff>0</xdr:rowOff>
        </xdr:from>
        <xdr:to>
          <xdr:col>2</xdr:col>
          <xdr:colOff>85725</xdr:colOff>
          <xdr:row>70</xdr:row>
          <xdr:rowOff>9525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70</xdr:row>
          <xdr:rowOff>9525</xdr:rowOff>
        </xdr:from>
        <xdr:to>
          <xdr:col>2</xdr:col>
          <xdr:colOff>85725</xdr:colOff>
          <xdr:row>71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1428749</xdr:colOff>
      <xdr:row>70</xdr:row>
      <xdr:rowOff>4763</xdr:rowOff>
    </xdr:from>
    <xdr:to>
      <xdr:col>14</xdr:col>
      <xdr:colOff>1662112</xdr:colOff>
      <xdr:row>70</xdr:row>
      <xdr:rowOff>14288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0FB5C96-3E1E-4029-8185-AD058651067C}"/>
            </a:ext>
          </a:extLst>
        </xdr:cNvPr>
        <xdr:cNvCxnSpPr/>
      </xdr:nvCxnSpPr>
      <xdr:spPr>
        <a:xfrm flipV="1">
          <a:off x="6791324" y="12539663"/>
          <a:ext cx="4763" cy="9525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19050</xdr:rowOff>
        </xdr:from>
        <xdr:to>
          <xdr:col>2</xdr:col>
          <xdr:colOff>85725</xdr:colOff>
          <xdr:row>34</xdr:row>
          <xdr:rowOff>9525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588979</xdr:colOff>
      <xdr:row>29</xdr:row>
      <xdr:rowOff>0</xdr:rowOff>
    </xdr:from>
    <xdr:to>
      <xdr:col>9</xdr:col>
      <xdr:colOff>29121</xdr:colOff>
      <xdr:row>31</xdr:row>
      <xdr:rowOff>0</xdr:rowOff>
    </xdr:to>
    <xdr:sp macro="" textlink="">
      <xdr:nvSpPr>
        <xdr:cNvPr id="3" name="Chevron 17">
          <a:extLst>
            <a:ext uri="{FF2B5EF4-FFF2-40B4-BE49-F238E27FC236}">
              <a16:creationId xmlns:a16="http://schemas.microsoft.com/office/drawing/2014/main" id="{4FEAA7F1-9EDD-43A6-9D1C-0BABFE0B1401}"/>
            </a:ext>
          </a:extLst>
        </xdr:cNvPr>
        <xdr:cNvSpPr/>
      </xdr:nvSpPr>
      <xdr:spPr>
        <a:xfrm>
          <a:off x="3656029" y="5153025"/>
          <a:ext cx="97367" cy="381000"/>
        </a:xfrm>
        <a:prstGeom prst="chevron">
          <a:avLst/>
        </a:prstGeom>
        <a:pattFill prst="dkUpDiag">
          <a:fgClr>
            <a:schemeClr val="bg1">
              <a:lumMod val="50000"/>
            </a:schemeClr>
          </a:fgClr>
          <a:bgClr>
            <a:schemeClr val="bg1"/>
          </a:bgClr>
        </a:patt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12</xdr:row>
          <xdr:rowOff>19050</xdr:rowOff>
        </xdr:from>
        <xdr:to>
          <xdr:col>12</xdr:col>
          <xdr:colOff>485775</xdr:colOff>
          <xdr:row>13</xdr:row>
          <xdr:rowOff>9525</xdr:rowOff>
        </xdr:to>
        <xdr:sp macro="" textlink="">
          <xdr:nvSpPr>
            <xdr:cNvPr id="8206" name="Check Box 14" descr="Elevator Provided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Elevator Provided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1428749</xdr:colOff>
      <xdr:row>86</xdr:row>
      <xdr:rowOff>0</xdr:rowOff>
    </xdr:from>
    <xdr:to>
      <xdr:col>14</xdr:col>
      <xdr:colOff>1662112</xdr:colOff>
      <xdr:row>86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BBF654A-E92C-4809-AB3B-60F148166296}"/>
            </a:ext>
          </a:extLst>
        </xdr:cNvPr>
        <xdr:cNvCxnSpPr/>
      </xdr:nvCxnSpPr>
      <xdr:spPr>
        <a:xfrm flipV="1">
          <a:off x="6791324" y="15868650"/>
          <a:ext cx="4763" cy="0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19050</xdr:rowOff>
        </xdr:from>
        <xdr:to>
          <xdr:col>2</xdr:col>
          <xdr:colOff>85725</xdr:colOff>
          <xdr:row>35</xdr:row>
          <xdr:rowOff>9525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38100</xdr:colOff>
      <xdr:row>64</xdr:row>
      <xdr:rowOff>14286</xdr:rowOff>
    </xdr:from>
    <xdr:to>
      <xdr:col>9</xdr:col>
      <xdr:colOff>390524</xdr:colOff>
      <xdr:row>71</xdr:row>
      <xdr:rowOff>998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EB927596-7CBA-409B-930E-759A953A47AB}"/>
            </a:ext>
          </a:extLst>
        </xdr:cNvPr>
        <xdr:cNvGrpSpPr/>
      </xdr:nvGrpSpPr>
      <xdr:grpSpPr>
        <a:xfrm>
          <a:off x="3105150" y="10482261"/>
          <a:ext cx="1009649" cy="1282112"/>
          <a:chOff x="4695763" y="3865788"/>
          <a:chExt cx="1359316" cy="1325337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FE262295-F675-0C7D-2CC3-00E8C15CEACB}"/>
              </a:ext>
            </a:extLst>
          </xdr:cNvPr>
          <xdr:cNvCxnSpPr/>
        </xdr:nvCxnSpPr>
        <xdr:spPr>
          <a:xfrm>
            <a:off x="4695763" y="5191125"/>
            <a:ext cx="1359316" cy="0"/>
          </a:xfrm>
          <a:prstGeom prst="line">
            <a:avLst/>
          </a:prstGeom>
          <a:noFill/>
          <a:ln w="12700" cap="flat" cmpd="sng" algn="ctr">
            <a:solidFill>
              <a:srgbClr val="FFC000">
                <a:lumMod val="50000"/>
              </a:srgbClr>
            </a:solidFill>
            <a:prstDash val="solid"/>
            <a:miter lim="800000"/>
          </a:ln>
          <a:effectLst/>
        </xdr:spPr>
      </xdr:cxn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F3D19C4B-1C71-762B-B88C-AE2F45EC8952}"/>
              </a:ext>
            </a:extLst>
          </xdr:cNvPr>
          <xdr:cNvGrpSpPr/>
        </xdr:nvGrpSpPr>
        <xdr:grpSpPr>
          <a:xfrm>
            <a:off x="4702967" y="3865788"/>
            <a:ext cx="1291971" cy="1325337"/>
            <a:chOff x="4855369" y="3870551"/>
            <a:chExt cx="1149735" cy="1325337"/>
          </a:xfrm>
        </xdr:grpSpPr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3E1C5F19-9776-CB07-AD30-C20D7B8974EB}"/>
                </a:ext>
              </a:extLst>
            </xdr:cNvPr>
            <xdr:cNvGrpSpPr/>
          </xdr:nvGrpSpPr>
          <xdr:grpSpPr>
            <a:xfrm>
              <a:off x="5019269" y="4038073"/>
              <a:ext cx="952906" cy="1157815"/>
              <a:chOff x="4895444" y="3842811"/>
              <a:chExt cx="952906" cy="1157815"/>
            </a:xfrm>
          </xdr:grpSpPr>
          <xdr:cxnSp macro="">
            <xdr:nvCxnSpPr>
              <xdr:cNvPr id="8265" name="Straight Connector 8264">
                <a:extLst>
                  <a:ext uri="{FF2B5EF4-FFF2-40B4-BE49-F238E27FC236}">
                    <a16:creationId xmlns:a16="http://schemas.microsoft.com/office/drawing/2014/main" id="{B089A945-C521-CECC-513B-8DE7784B8B47}"/>
                  </a:ext>
                </a:extLst>
              </xdr:cNvPr>
              <xdr:cNvCxnSpPr/>
            </xdr:nvCxnSpPr>
            <xdr:spPr>
              <a:xfrm>
                <a:off x="4905376" y="3848215"/>
                <a:ext cx="1" cy="1147647"/>
              </a:xfrm>
              <a:prstGeom prst="line">
                <a:avLst/>
              </a:prstGeom>
              <a:noFill/>
              <a:ln w="12700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8266" name="Straight Connector 8265">
                <a:extLst>
                  <a:ext uri="{FF2B5EF4-FFF2-40B4-BE49-F238E27FC236}">
                    <a16:creationId xmlns:a16="http://schemas.microsoft.com/office/drawing/2014/main" id="{407C4A05-48D0-9B57-A111-5C624B7B5911}"/>
                  </a:ext>
                </a:extLst>
              </xdr:cNvPr>
              <xdr:cNvCxnSpPr/>
            </xdr:nvCxnSpPr>
            <xdr:spPr>
              <a:xfrm>
                <a:off x="5848350" y="3842811"/>
                <a:ext cx="0" cy="1157815"/>
              </a:xfrm>
              <a:prstGeom prst="line">
                <a:avLst/>
              </a:prstGeom>
              <a:noFill/>
              <a:ln w="12700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8267" name="Straight Connector 8266">
                <a:extLst>
                  <a:ext uri="{FF2B5EF4-FFF2-40B4-BE49-F238E27FC236}">
                    <a16:creationId xmlns:a16="http://schemas.microsoft.com/office/drawing/2014/main" id="{AD72DB58-1A4E-3521-9F27-35D99533FBB7}"/>
                  </a:ext>
                </a:extLst>
              </xdr:cNvPr>
              <xdr:cNvCxnSpPr/>
            </xdr:nvCxnSpPr>
            <xdr:spPr>
              <a:xfrm flipH="1">
                <a:off x="4895444" y="3844813"/>
                <a:ext cx="952499" cy="4762"/>
              </a:xfrm>
              <a:prstGeom prst="line">
                <a:avLst/>
              </a:prstGeom>
              <a:noFill/>
              <a:ln w="12700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</xdr:grpSp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9C7AE8D7-F299-56EF-D741-395F6718CF9E}"/>
                </a:ext>
              </a:extLst>
            </xdr:cNvPr>
            <xdr:cNvGrpSpPr/>
          </xdr:nvGrpSpPr>
          <xdr:grpSpPr>
            <a:xfrm>
              <a:off x="4855369" y="3870551"/>
              <a:ext cx="1149735" cy="1320574"/>
              <a:chOff x="4855369" y="3870551"/>
              <a:chExt cx="1149735" cy="1320574"/>
            </a:xfrm>
          </xdr:grpSpPr>
          <xdr:sp macro="" textlink="">
            <xdr:nvSpPr>
              <xdr:cNvPr id="10" name="Rectangle 9">
                <a:extLst>
                  <a:ext uri="{FF2B5EF4-FFF2-40B4-BE49-F238E27FC236}">
                    <a16:creationId xmlns:a16="http://schemas.microsoft.com/office/drawing/2014/main" id="{21497A75-6277-BB57-D209-D3B99466587A}"/>
                  </a:ext>
                </a:extLst>
              </xdr:cNvPr>
              <xdr:cNvSpPr/>
            </xdr:nvSpPr>
            <xdr:spPr>
              <a:xfrm>
                <a:off x="5086351" y="5019675"/>
                <a:ext cx="95250" cy="171450"/>
              </a:xfrm>
              <a:prstGeom prst="rect">
                <a:avLst/>
              </a:prstGeom>
              <a:noFill/>
              <a:ln w="635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  <xdr:grpSp>
            <xdr:nvGrpSpPr>
              <xdr:cNvPr id="11" name="Group 10">
                <a:extLst>
                  <a:ext uri="{FF2B5EF4-FFF2-40B4-BE49-F238E27FC236}">
                    <a16:creationId xmlns:a16="http://schemas.microsoft.com/office/drawing/2014/main" id="{3755670E-E70E-335E-8C3D-10894498F85D}"/>
                  </a:ext>
                </a:extLst>
              </xdr:cNvPr>
              <xdr:cNvGrpSpPr/>
            </xdr:nvGrpSpPr>
            <xdr:grpSpPr>
              <a:xfrm>
                <a:off x="5180013" y="4090988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8259" name="Rectangle 8258">
                  <a:extLst>
                    <a:ext uri="{FF2B5EF4-FFF2-40B4-BE49-F238E27FC236}">
                      <a16:creationId xmlns:a16="http://schemas.microsoft.com/office/drawing/2014/main" id="{9B362CD2-3C3F-110C-BB12-097C37247998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8260" name="Straight Connector 8259">
                  <a:extLst>
                    <a:ext uri="{FF2B5EF4-FFF2-40B4-BE49-F238E27FC236}">
                      <a16:creationId xmlns:a16="http://schemas.microsoft.com/office/drawing/2014/main" id="{F3266461-FF52-07FB-52D9-D0005CAE5DD5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8261" name="Straight Connector 8260">
                  <a:extLst>
                    <a:ext uri="{FF2B5EF4-FFF2-40B4-BE49-F238E27FC236}">
                      <a16:creationId xmlns:a16="http://schemas.microsoft.com/office/drawing/2014/main" id="{370106B8-DA50-DD9E-C943-24A6489A873B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8262" name="Straight Connector 8261">
                  <a:extLst>
                    <a:ext uri="{FF2B5EF4-FFF2-40B4-BE49-F238E27FC236}">
                      <a16:creationId xmlns:a16="http://schemas.microsoft.com/office/drawing/2014/main" id="{293B3E84-B6A3-A1B7-B52D-94CC02B47773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8263" name="Straight Connector 8262">
                  <a:extLst>
                    <a:ext uri="{FF2B5EF4-FFF2-40B4-BE49-F238E27FC236}">
                      <a16:creationId xmlns:a16="http://schemas.microsoft.com/office/drawing/2014/main" id="{E679072E-96D4-BA1F-C3DC-3ACC0529A977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8264" name="Straight Connector 8263">
                  <a:extLst>
                    <a:ext uri="{FF2B5EF4-FFF2-40B4-BE49-F238E27FC236}">
                      <a16:creationId xmlns:a16="http://schemas.microsoft.com/office/drawing/2014/main" id="{A472F537-BB1A-2F68-5BDB-DF32EE39BB68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681A072D-232E-6B34-E4EC-D96378EF8DA6}"/>
                  </a:ext>
                </a:extLst>
              </xdr:cNvPr>
              <xdr:cNvCxnSpPr/>
            </xdr:nvCxnSpPr>
            <xdr:spPr>
              <a:xfrm flipV="1">
                <a:off x="5088731" y="5122069"/>
                <a:ext cx="23813" cy="2382"/>
              </a:xfrm>
              <a:prstGeom prst="line">
                <a:avLst/>
              </a:prstGeom>
              <a:noFill/>
              <a:ln w="6350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4823C556-1FB2-6FEE-D84C-559122632D38}"/>
                  </a:ext>
                </a:extLst>
              </xdr:cNvPr>
              <xdr:cNvCxnSpPr/>
            </xdr:nvCxnSpPr>
            <xdr:spPr>
              <a:xfrm flipH="1">
                <a:off x="5214938" y="5000625"/>
                <a:ext cx="1" cy="185737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B17F5009-8CE9-30E5-9316-74C4588D8296}"/>
                  </a:ext>
                </a:extLst>
              </xdr:cNvPr>
              <xdr:cNvCxnSpPr/>
            </xdr:nvCxnSpPr>
            <xdr:spPr>
              <a:xfrm flipH="1">
                <a:off x="4893470" y="5003006"/>
                <a:ext cx="2381" cy="188118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sp macro="" textlink="">
            <xdr:nvSpPr>
              <xdr:cNvPr id="15" name="Freeform 594">
                <a:extLst>
                  <a:ext uri="{FF2B5EF4-FFF2-40B4-BE49-F238E27FC236}">
                    <a16:creationId xmlns:a16="http://schemas.microsoft.com/office/drawing/2014/main" id="{E054BC88-0A3A-D752-9178-BBDD3F2E6B7D}"/>
                  </a:ext>
                </a:extLst>
              </xdr:cNvPr>
              <xdr:cNvSpPr/>
            </xdr:nvSpPr>
            <xdr:spPr>
              <a:xfrm>
                <a:off x="4855369" y="4907756"/>
                <a:ext cx="385762" cy="95250"/>
              </a:xfrm>
              <a:custGeom>
                <a:avLst/>
                <a:gdLst>
                  <a:gd name="connsiteX0" fmla="*/ 385762 w 385762"/>
                  <a:gd name="connsiteY0" fmla="*/ 92869 h 95250"/>
                  <a:gd name="connsiteX1" fmla="*/ 0 w 385762"/>
                  <a:gd name="connsiteY1" fmla="*/ 95250 h 95250"/>
                  <a:gd name="connsiteX2" fmla="*/ 173831 w 385762"/>
                  <a:gd name="connsiteY2" fmla="*/ 0 h 95250"/>
                  <a:gd name="connsiteX3" fmla="*/ 383381 w 385762"/>
                  <a:gd name="connsiteY3" fmla="*/ 0 h 95250"/>
                  <a:gd name="connsiteX4" fmla="*/ 385762 w 385762"/>
                  <a:gd name="connsiteY4" fmla="*/ 92869 h 9525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</a:cxnLst>
                <a:rect l="l" t="t" r="r" b="b"/>
                <a:pathLst>
                  <a:path w="385762" h="95250">
                    <a:moveTo>
                      <a:pt x="385762" y="92869"/>
                    </a:moveTo>
                    <a:lnTo>
                      <a:pt x="0" y="95250"/>
                    </a:lnTo>
                    <a:lnTo>
                      <a:pt x="173831" y="0"/>
                    </a:lnTo>
                    <a:lnTo>
                      <a:pt x="383381" y="0"/>
                    </a:lnTo>
                    <a:cubicBezTo>
                      <a:pt x="384175" y="30956"/>
                      <a:pt x="384968" y="61913"/>
                      <a:pt x="385762" y="92869"/>
                    </a:cubicBezTo>
                    <a:close/>
                  </a:path>
                </a:pathLst>
              </a:custGeom>
              <a:pattFill prst="horzBrick">
                <a:fgClr>
                  <a:sysClr val="window" lastClr="FFFFFF">
                    <a:lumMod val="50000"/>
                  </a:sysClr>
                </a:fgClr>
                <a:bgClr>
                  <a:sysClr val="window" lastClr="FFFFFF"/>
                </a:bgClr>
              </a:patt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  <xdr:cxnSp macro="">
            <xdr:nvCxnSpPr>
              <xdr:cNvPr id="16" name="Straight Connector 15">
                <a:extLst>
                  <a:ext uri="{FF2B5EF4-FFF2-40B4-BE49-F238E27FC236}">
                    <a16:creationId xmlns:a16="http://schemas.microsoft.com/office/drawing/2014/main" id="{51B9E248-DEC0-E8D7-0BB1-E8235A039621}"/>
                  </a:ext>
                </a:extLst>
              </xdr:cNvPr>
              <xdr:cNvCxnSpPr/>
            </xdr:nvCxnSpPr>
            <xdr:spPr>
              <a:xfrm flipV="1">
                <a:off x="4855370" y="5007768"/>
                <a:ext cx="390525" cy="1"/>
              </a:xfrm>
              <a:prstGeom prst="line">
                <a:avLst/>
              </a:prstGeom>
              <a:noFill/>
              <a:ln w="15875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17" name="Straight Connector 16">
                <a:extLst>
                  <a:ext uri="{FF2B5EF4-FFF2-40B4-BE49-F238E27FC236}">
                    <a16:creationId xmlns:a16="http://schemas.microsoft.com/office/drawing/2014/main" id="{F50F62B9-2627-F8C7-C49B-F9BD0125F7CC}"/>
                  </a:ext>
                </a:extLst>
              </xdr:cNvPr>
              <xdr:cNvCxnSpPr/>
            </xdr:nvCxnSpPr>
            <xdr:spPr>
              <a:xfrm flipH="1">
                <a:off x="4914900" y="5003007"/>
                <a:ext cx="2381" cy="188118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18" name="Straight Connector 17">
                <a:extLst>
                  <a:ext uri="{FF2B5EF4-FFF2-40B4-BE49-F238E27FC236}">
                    <a16:creationId xmlns:a16="http://schemas.microsoft.com/office/drawing/2014/main" id="{D97E42A4-7015-354B-8A7C-9F7AA8E1066E}"/>
                  </a:ext>
                </a:extLst>
              </xdr:cNvPr>
              <xdr:cNvCxnSpPr/>
            </xdr:nvCxnSpPr>
            <xdr:spPr>
              <a:xfrm flipH="1">
                <a:off x="5236369" y="5003006"/>
                <a:ext cx="1" cy="185737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grpSp>
            <xdr:nvGrpSpPr>
              <xdr:cNvPr id="19" name="Group 18">
                <a:extLst>
                  <a:ext uri="{FF2B5EF4-FFF2-40B4-BE49-F238E27FC236}">
                    <a16:creationId xmlns:a16="http://schemas.microsoft.com/office/drawing/2014/main" id="{A69D11DE-8B76-3108-ECD7-A9E6E0644071}"/>
                  </a:ext>
                </a:extLst>
              </xdr:cNvPr>
              <xdr:cNvGrpSpPr/>
            </xdr:nvGrpSpPr>
            <xdr:grpSpPr>
              <a:xfrm>
                <a:off x="5178425" y="4283075"/>
                <a:ext cx="168275" cy="112712"/>
                <a:chOff x="5110162" y="3911600"/>
                <a:chExt cx="168275" cy="112712"/>
              </a:xfrm>
            </xdr:grpSpPr>
            <xdr:grpSp>
              <xdr:nvGrpSpPr>
                <xdr:cNvPr id="8245" name="Group 8244">
                  <a:extLst>
                    <a:ext uri="{FF2B5EF4-FFF2-40B4-BE49-F238E27FC236}">
                      <a16:creationId xmlns:a16="http://schemas.microsoft.com/office/drawing/2014/main" id="{7D22286D-379E-3CA5-4DD0-8FD6EEFE513C}"/>
                    </a:ext>
                  </a:extLst>
                </xdr:cNvPr>
                <xdr:cNvGrpSpPr/>
              </xdr:nvGrpSpPr>
              <xdr:grpSpPr>
                <a:xfrm>
                  <a:off x="5110162" y="3913187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8253" name="Rectangle 8252">
                    <a:extLst>
                      <a:ext uri="{FF2B5EF4-FFF2-40B4-BE49-F238E27FC236}">
                        <a16:creationId xmlns:a16="http://schemas.microsoft.com/office/drawing/2014/main" id="{B7235BAB-38AD-29BF-EDF7-17ABAD104B89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8254" name="Straight Connector 8253">
                    <a:extLst>
                      <a:ext uri="{FF2B5EF4-FFF2-40B4-BE49-F238E27FC236}">
                        <a16:creationId xmlns:a16="http://schemas.microsoft.com/office/drawing/2014/main" id="{F56A56E2-06A0-230A-359B-4D780E21890E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55" name="Straight Connector 8254">
                    <a:extLst>
                      <a:ext uri="{FF2B5EF4-FFF2-40B4-BE49-F238E27FC236}">
                        <a16:creationId xmlns:a16="http://schemas.microsoft.com/office/drawing/2014/main" id="{6D1DA82C-9100-74EA-8BDE-C575E9800108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56" name="Straight Connector 8255">
                    <a:extLst>
                      <a:ext uri="{FF2B5EF4-FFF2-40B4-BE49-F238E27FC236}">
                        <a16:creationId xmlns:a16="http://schemas.microsoft.com/office/drawing/2014/main" id="{E876639E-0AD4-2E85-B78E-BD041DB37E1B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57" name="Straight Connector 8256">
                    <a:extLst>
                      <a:ext uri="{FF2B5EF4-FFF2-40B4-BE49-F238E27FC236}">
                        <a16:creationId xmlns:a16="http://schemas.microsoft.com/office/drawing/2014/main" id="{D7EFD96F-61C8-55A8-7199-69A0497FFB31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58" name="Straight Connector 8257">
                    <a:extLst>
                      <a:ext uri="{FF2B5EF4-FFF2-40B4-BE49-F238E27FC236}">
                        <a16:creationId xmlns:a16="http://schemas.microsoft.com/office/drawing/2014/main" id="{FAA4598F-A8AD-A1CD-D1B3-510D8F9723B1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  <xdr:grpSp>
              <xdr:nvGrpSpPr>
                <xdr:cNvPr id="8246" name="Group 8245">
                  <a:extLst>
                    <a:ext uri="{FF2B5EF4-FFF2-40B4-BE49-F238E27FC236}">
                      <a16:creationId xmlns:a16="http://schemas.microsoft.com/office/drawing/2014/main" id="{32B9CBEB-8E5D-7974-9A13-67B488498319}"/>
                    </a:ext>
                  </a:extLst>
                </xdr:cNvPr>
                <xdr:cNvGrpSpPr/>
              </xdr:nvGrpSpPr>
              <xdr:grpSpPr>
                <a:xfrm>
                  <a:off x="5208587" y="3911600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8247" name="Rectangle 8246">
                    <a:extLst>
                      <a:ext uri="{FF2B5EF4-FFF2-40B4-BE49-F238E27FC236}">
                        <a16:creationId xmlns:a16="http://schemas.microsoft.com/office/drawing/2014/main" id="{A09FB596-021F-1CBF-1CC1-236F2DBFEE2B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8248" name="Straight Connector 8247">
                    <a:extLst>
                      <a:ext uri="{FF2B5EF4-FFF2-40B4-BE49-F238E27FC236}">
                        <a16:creationId xmlns:a16="http://schemas.microsoft.com/office/drawing/2014/main" id="{C7C466E8-5B00-8AF6-FEA5-0DD2B0A7566C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49" name="Straight Connector 8248">
                    <a:extLst>
                      <a:ext uri="{FF2B5EF4-FFF2-40B4-BE49-F238E27FC236}">
                        <a16:creationId xmlns:a16="http://schemas.microsoft.com/office/drawing/2014/main" id="{607D056F-F409-423F-4868-44CA604FCC2F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50" name="Straight Connector 8249">
                    <a:extLst>
                      <a:ext uri="{FF2B5EF4-FFF2-40B4-BE49-F238E27FC236}">
                        <a16:creationId xmlns:a16="http://schemas.microsoft.com/office/drawing/2014/main" id="{F07F72D4-1E91-628C-655A-5AFA5A650240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51" name="Straight Connector 8250">
                    <a:extLst>
                      <a:ext uri="{FF2B5EF4-FFF2-40B4-BE49-F238E27FC236}">
                        <a16:creationId xmlns:a16="http://schemas.microsoft.com/office/drawing/2014/main" id="{12E79970-97C4-5FA9-235B-8D278EE48B41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52" name="Straight Connector 8251">
                    <a:extLst>
                      <a:ext uri="{FF2B5EF4-FFF2-40B4-BE49-F238E27FC236}">
                        <a16:creationId xmlns:a16="http://schemas.microsoft.com/office/drawing/2014/main" id="{2A2FFB04-10DF-5CC3-3CD7-E9A884362654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</xdr:grpSp>
          <xdr:grpSp>
            <xdr:nvGrpSpPr>
              <xdr:cNvPr id="20" name="Group 19">
                <a:extLst>
                  <a:ext uri="{FF2B5EF4-FFF2-40B4-BE49-F238E27FC236}">
                    <a16:creationId xmlns:a16="http://schemas.microsoft.com/office/drawing/2014/main" id="{5E981049-A05F-0B81-C0E0-387686C17DDD}"/>
                  </a:ext>
                </a:extLst>
              </xdr:cNvPr>
              <xdr:cNvGrpSpPr/>
            </xdr:nvGrpSpPr>
            <xdr:grpSpPr>
              <a:xfrm>
                <a:off x="5629275" y="4279900"/>
                <a:ext cx="168275" cy="112712"/>
                <a:chOff x="5110162" y="3911600"/>
                <a:chExt cx="168275" cy="112712"/>
              </a:xfrm>
            </xdr:grpSpPr>
            <xdr:grpSp>
              <xdr:nvGrpSpPr>
                <xdr:cNvPr id="8231" name="Group 8230">
                  <a:extLst>
                    <a:ext uri="{FF2B5EF4-FFF2-40B4-BE49-F238E27FC236}">
                      <a16:creationId xmlns:a16="http://schemas.microsoft.com/office/drawing/2014/main" id="{65F94C84-01A9-33CF-58E3-18753D8600B9}"/>
                    </a:ext>
                  </a:extLst>
                </xdr:cNvPr>
                <xdr:cNvGrpSpPr/>
              </xdr:nvGrpSpPr>
              <xdr:grpSpPr>
                <a:xfrm>
                  <a:off x="5110162" y="3913187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8239" name="Rectangle 8238">
                    <a:extLst>
                      <a:ext uri="{FF2B5EF4-FFF2-40B4-BE49-F238E27FC236}">
                        <a16:creationId xmlns:a16="http://schemas.microsoft.com/office/drawing/2014/main" id="{6F703677-B2F3-20F1-4F4C-4FBA53E95FE4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8240" name="Straight Connector 8239">
                    <a:extLst>
                      <a:ext uri="{FF2B5EF4-FFF2-40B4-BE49-F238E27FC236}">
                        <a16:creationId xmlns:a16="http://schemas.microsoft.com/office/drawing/2014/main" id="{B65FB040-9E21-0D3E-869F-FC265CEAD328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41" name="Straight Connector 8240">
                    <a:extLst>
                      <a:ext uri="{FF2B5EF4-FFF2-40B4-BE49-F238E27FC236}">
                        <a16:creationId xmlns:a16="http://schemas.microsoft.com/office/drawing/2014/main" id="{AAEA734E-26F8-F5A0-18A5-4D3153D7C08C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42" name="Straight Connector 8241">
                    <a:extLst>
                      <a:ext uri="{FF2B5EF4-FFF2-40B4-BE49-F238E27FC236}">
                        <a16:creationId xmlns:a16="http://schemas.microsoft.com/office/drawing/2014/main" id="{32F257A1-6AFD-1876-016F-B097CC33B1D1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43" name="Straight Connector 8242">
                    <a:extLst>
                      <a:ext uri="{FF2B5EF4-FFF2-40B4-BE49-F238E27FC236}">
                        <a16:creationId xmlns:a16="http://schemas.microsoft.com/office/drawing/2014/main" id="{428820D6-D3E2-8979-0FE7-12A2A5215CEF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44" name="Straight Connector 8243">
                    <a:extLst>
                      <a:ext uri="{FF2B5EF4-FFF2-40B4-BE49-F238E27FC236}">
                        <a16:creationId xmlns:a16="http://schemas.microsoft.com/office/drawing/2014/main" id="{78B80C66-F7A5-60F4-EBC1-3D120F3BA119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  <xdr:grpSp>
              <xdr:nvGrpSpPr>
                <xdr:cNvPr id="8232" name="Group 8231">
                  <a:extLst>
                    <a:ext uri="{FF2B5EF4-FFF2-40B4-BE49-F238E27FC236}">
                      <a16:creationId xmlns:a16="http://schemas.microsoft.com/office/drawing/2014/main" id="{71912BD7-381F-1A73-588C-1331F389AABF}"/>
                    </a:ext>
                  </a:extLst>
                </xdr:cNvPr>
                <xdr:cNvGrpSpPr/>
              </xdr:nvGrpSpPr>
              <xdr:grpSpPr>
                <a:xfrm>
                  <a:off x="5208587" y="3911600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8233" name="Rectangle 8232">
                    <a:extLst>
                      <a:ext uri="{FF2B5EF4-FFF2-40B4-BE49-F238E27FC236}">
                        <a16:creationId xmlns:a16="http://schemas.microsoft.com/office/drawing/2014/main" id="{F75A51F4-E1C3-22BC-F70F-24CB86402893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8234" name="Straight Connector 8233">
                    <a:extLst>
                      <a:ext uri="{FF2B5EF4-FFF2-40B4-BE49-F238E27FC236}">
                        <a16:creationId xmlns:a16="http://schemas.microsoft.com/office/drawing/2014/main" id="{3C275883-0FAB-11F8-C34F-3D29DAB0E3CA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35" name="Straight Connector 8234">
                    <a:extLst>
                      <a:ext uri="{FF2B5EF4-FFF2-40B4-BE49-F238E27FC236}">
                        <a16:creationId xmlns:a16="http://schemas.microsoft.com/office/drawing/2014/main" id="{637900D5-E965-988F-9C2B-2CFF87A3A623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36" name="Straight Connector 8235">
                    <a:extLst>
                      <a:ext uri="{FF2B5EF4-FFF2-40B4-BE49-F238E27FC236}">
                        <a16:creationId xmlns:a16="http://schemas.microsoft.com/office/drawing/2014/main" id="{C52F09DC-4F59-4A38-2D00-A77535185A2E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37" name="Straight Connector 8236">
                    <a:extLst>
                      <a:ext uri="{FF2B5EF4-FFF2-40B4-BE49-F238E27FC236}">
                        <a16:creationId xmlns:a16="http://schemas.microsoft.com/office/drawing/2014/main" id="{C95FEF62-06CF-4815-1D61-901B9B8D2923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38" name="Straight Connector 8237">
                    <a:extLst>
                      <a:ext uri="{FF2B5EF4-FFF2-40B4-BE49-F238E27FC236}">
                        <a16:creationId xmlns:a16="http://schemas.microsoft.com/office/drawing/2014/main" id="{B9BF24E4-16C7-17B0-713B-805EDF8A5494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</xdr:grpSp>
          <xdr:grpSp>
            <xdr:nvGrpSpPr>
              <xdr:cNvPr id="21" name="Group 20">
                <a:extLst>
                  <a:ext uri="{FF2B5EF4-FFF2-40B4-BE49-F238E27FC236}">
                    <a16:creationId xmlns:a16="http://schemas.microsoft.com/office/drawing/2014/main" id="{5FBAAA2B-5E73-F113-068D-334DD7DAFE4F}"/>
                  </a:ext>
                </a:extLst>
              </xdr:cNvPr>
              <xdr:cNvGrpSpPr/>
            </xdr:nvGrpSpPr>
            <xdr:grpSpPr>
              <a:xfrm>
                <a:off x="5175250" y="4660900"/>
                <a:ext cx="168275" cy="112712"/>
                <a:chOff x="5110162" y="3911600"/>
                <a:chExt cx="168275" cy="112712"/>
              </a:xfrm>
            </xdr:grpSpPr>
            <xdr:grpSp>
              <xdr:nvGrpSpPr>
                <xdr:cNvPr id="8217" name="Group 8216">
                  <a:extLst>
                    <a:ext uri="{FF2B5EF4-FFF2-40B4-BE49-F238E27FC236}">
                      <a16:creationId xmlns:a16="http://schemas.microsoft.com/office/drawing/2014/main" id="{F91748ED-8996-4561-0A36-692555407749}"/>
                    </a:ext>
                  </a:extLst>
                </xdr:cNvPr>
                <xdr:cNvGrpSpPr/>
              </xdr:nvGrpSpPr>
              <xdr:grpSpPr>
                <a:xfrm>
                  <a:off x="5110162" y="3913187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8225" name="Rectangle 8224">
                    <a:extLst>
                      <a:ext uri="{FF2B5EF4-FFF2-40B4-BE49-F238E27FC236}">
                        <a16:creationId xmlns:a16="http://schemas.microsoft.com/office/drawing/2014/main" id="{F3D85A0D-E0A8-2D20-06CC-E5AFBF35FCEE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8226" name="Straight Connector 8225">
                    <a:extLst>
                      <a:ext uri="{FF2B5EF4-FFF2-40B4-BE49-F238E27FC236}">
                        <a16:creationId xmlns:a16="http://schemas.microsoft.com/office/drawing/2014/main" id="{BFD9F52F-E2AE-46F9-8FC5-8D0145566CC4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27" name="Straight Connector 8226">
                    <a:extLst>
                      <a:ext uri="{FF2B5EF4-FFF2-40B4-BE49-F238E27FC236}">
                        <a16:creationId xmlns:a16="http://schemas.microsoft.com/office/drawing/2014/main" id="{138ACE05-6FB8-672D-E5A8-C9A90FBCF9B1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28" name="Straight Connector 8227">
                    <a:extLst>
                      <a:ext uri="{FF2B5EF4-FFF2-40B4-BE49-F238E27FC236}">
                        <a16:creationId xmlns:a16="http://schemas.microsoft.com/office/drawing/2014/main" id="{9BA0C796-A6F2-A6CD-C61E-1AF1FB28BCD8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29" name="Straight Connector 8228">
                    <a:extLst>
                      <a:ext uri="{FF2B5EF4-FFF2-40B4-BE49-F238E27FC236}">
                        <a16:creationId xmlns:a16="http://schemas.microsoft.com/office/drawing/2014/main" id="{4E44095A-D543-AA6B-0C9C-ECF29CFA544C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30" name="Straight Connector 8229">
                    <a:extLst>
                      <a:ext uri="{FF2B5EF4-FFF2-40B4-BE49-F238E27FC236}">
                        <a16:creationId xmlns:a16="http://schemas.microsoft.com/office/drawing/2014/main" id="{98F94A70-DEB5-8962-1551-23FCD11967C1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  <xdr:grpSp>
              <xdr:nvGrpSpPr>
                <xdr:cNvPr id="8218" name="Group 8217">
                  <a:extLst>
                    <a:ext uri="{FF2B5EF4-FFF2-40B4-BE49-F238E27FC236}">
                      <a16:creationId xmlns:a16="http://schemas.microsoft.com/office/drawing/2014/main" id="{7BB110C7-12F6-FDB7-DEBE-94BF84F21703}"/>
                    </a:ext>
                  </a:extLst>
                </xdr:cNvPr>
                <xdr:cNvGrpSpPr/>
              </xdr:nvGrpSpPr>
              <xdr:grpSpPr>
                <a:xfrm>
                  <a:off x="5208587" y="3911600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8219" name="Rectangle 8218">
                    <a:extLst>
                      <a:ext uri="{FF2B5EF4-FFF2-40B4-BE49-F238E27FC236}">
                        <a16:creationId xmlns:a16="http://schemas.microsoft.com/office/drawing/2014/main" id="{228ECFAA-3945-A690-9E6C-CDE3B769FFCE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8220" name="Straight Connector 8219">
                    <a:extLst>
                      <a:ext uri="{FF2B5EF4-FFF2-40B4-BE49-F238E27FC236}">
                        <a16:creationId xmlns:a16="http://schemas.microsoft.com/office/drawing/2014/main" id="{A65260FD-A9C3-944D-AF11-1E575B2BEEDE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21" name="Straight Connector 8220">
                    <a:extLst>
                      <a:ext uri="{FF2B5EF4-FFF2-40B4-BE49-F238E27FC236}">
                        <a16:creationId xmlns:a16="http://schemas.microsoft.com/office/drawing/2014/main" id="{9CDE4E7B-924B-8C01-2FA1-ECAB02B83315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22" name="Straight Connector 8221">
                    <a:extLst>
                      <a:ext uri="{FF2B5EF4-FFF2-40B4-BE49-F238E27FC236}">
                        <a16:creationId xmlns:a16="http://schemas.microsoft.com/office/drawing/2014/main" id="{64EFBA48-924B-80DF-5928-37CDF85EE81A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23" name="Straight Connector 8222">
                    <a:extLst>
                      <a:ext uri="{FF2B5EF4-FFF2-40B4-BE49-F238E27FC236}">
                        <a16:creationId xmlns:a16="http://schemas.microsoft.com/office/drawing/2014/main" id="{2C44D2FA-FF36-ED29-D8AE-46AFD1655E30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24" name="Straight Connector 8223">
                    <a:extLst>
                      <a:ext uri="{FF2B5EF4-FFF2-40B4-BE49-F238E27FC236}">
                        <a16:creationId xmlns:a16="http://schemas.microsoft.com/office/drawing/2014/main" id="{6D4E7E75-1A6F-5488-5631-9D1595DDAEFD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</xdr:grpSp>
          <xdr:grpSp>
            <xdr:nvGrpSpPr>
              <xdr:cNvPr id="22" name="Group 21">
                <a:extLst>
                  <a:ext uri="{FF2B5EF4-FFF2-40B4-BE49-F238E27FC236}">
                    <a16:creationId xmlns:a16="http://schemas.microsoft.com/office/drawing/2014/main" id="{274521D7-A5E4-E1DE-E1DD-1C5EE2631A59}"/>
                  </a:ext>
                </a:extLst>
              </xdr:cNvPr>
              <xdr:cNvGrpSpPr/>
            </xdr:nvGrpSpPr>
            <xdr:grpSpPr>
              <a:xfrm>
                <a:off x="5629275" y="4654550"/>
                <a:ext cx="168275" cy="112712"/>
                <a:chOff x="5110162" y="3911600"/>
                <a:chExt cx="168275" cy="112712"/>
              </a:xfrm>
            </xdr:grpSpPr>
            <xdr:grpSp>
              <xdr:nvGrpSpPr>
                <xdr:cNvPr id="60" name="Group 59">
                  <a:extLst>
                    <a:ext uri="{FF2B5EF4-FFF2-40B4-BE49-F238E27FC236}">
                      <a16:creationId xmlns:a16="http://schemas.microsoft.com/office/drawing/2014/main" id="{84749862-3CE1-4E11-4B50-E3B13739CBC9}"/>
                    </a:ext>
                  </a:extLst>
                </xdr:cNvPr>
                <xdr:cNvGrpSpPr/>
              </xdr:nvGrpSpPr>
              <xdr:grpSpPr>
                <a:xfrm>
                  <a:off x="5110162" y="3913187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8211" name="Rectangle 8210">
                    <a:extLst>
                      <a:ext uri="{FF2B5EF4-FFF2-40B4-BE49-F238E27FC236}">
                        <a16:creationId xmlns:a16="http://schemas.microsoft.com/office/drawing/2014/main" id="{15F1F1F4-7DF4-53D4-5ABC-07CA4991E302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8212" name="Straight Connector 8211">
                    <a:extLst>
                      <a:ext uri="{FF2B5EF4-FFF2-40B4-BE49-F238E27FC236}">
                        <a16:creationId xmlns:a16="http://schemas.microsoft.com/office/drawing/2014/main" id="{49B85B00-621D-10E7-488B-75DC594949C7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13" name="Straight Connector 8212">
                    <a:extLst>
                      <a:ext uri="{FF2B5EF4-FFF2-40B4-BE49-F238E27FC236}">
                        <a16:creationId xmlns:a16="http://schemas.microsoft.com/office/drawing/2014/main" id="{1E04426E-DED1-64C3-49F0-82C073073092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14" name="Straight Connector 8213">
                    <a:extLst>
                      <a:ext uri="{FF2B5EF4-FFF2-40B4-BE49-F238E27FC236}">
                        <a16:creationId xmlns:a16="http://schemas.microsoft.com/office/drawing/2014/main" id="{037E9FBC-D9FE-6B5C-3199-87F58BFB1D17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15" name="Straight Connector 8214">
                    <a:extLst>
                      <a:ext uri="{FF2B5EF4-FFF2-40B4-BE49-F238E27FC236}">
                        <a16:creationId xmlns:a16="http://schemas.microsoft.com/office/drawing/2014/main" id="{3209B186-EBD3-A0E6-F6A0-2B38265C399D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16" name="Straight Connector 8215">
                    <a:extLst>
                      <a:ext uri="{FF2B5EF4-FFF2-40B4-BE49-F238E27FC236}">
                        <a16:creationId xmlns:a16="http://schemas.microsoft.com/office/drawing/2014/main" id="{809E65C4-3F00-98E5-A42E-5324CE320075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  <xdr:grpSp>
              <xdr:nvGrpSpPr>
                <xdr:cNvPr id="61" name="Group 60">
                  <a:extLst>
                    <a:ext uri="{FF2B5EF4-FFF2-40B4-BE49-F238E27FC236}">
                      <a16:creationId xmlns:a16="http://schemas.microsoft.com/office/drawing/2014/main" id="{45DEA68B-BF2B-29C7-1757-5BB03ED406D8}"/>
                    </a:ext>
                  </a:extLst>
                </xdr:cNvPr>
                <xdr:cNvGrpSpPr/>
              </xdr:nvGrpSpPr>
              <xdr:grpSpPr>
                <a:xfrm>
                  <a:off x="5208587" y="3911600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62" name="Rectangle 61">
                    <a:extLst>
                      <a:ext uri="{FF2B5EF4-FFF2-40B4-BE49-F238E27FC236}">
                        <a16:creationId xmlns:a16="http://schemas.microsoft.com/office/drawing/2014/main" id="{85145382-33E4-EC25-578F-5D8122198C72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63" name="Straight Connector 62">
                    <a:extLst>
                      <a:ext uri="{FF2B5EF4-FFF2-40B4-BE49-F238E27FC236}">
                        <a16:creationId xmlns:a16="http://schemas.microsoft.com/office/drawing/2014/main" id="{5C626309-A8D3-10E5-0A05-168462440F3F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192" name="Straight Connector 8191">
                    <a:extLst>
                      <a:ext uri="{FF2B5EF4-FFF2-40B4-BE49-F238E27FC236}">
                        <a16:creationId xmlns:a16="http://schemas.microsoft.com/office/drawing/2014/main" id="{93E76763-2377-114F-F9D5-9C953C7E50ED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08" name="Straight Connector 8207">
                    <a:extLst>
                      <a:ext uri="{FF2B5EF4-FFF2-40B4-BE49-F238E27FC236}">
                        <a16:creationId xmlns:a16="http://schemas.microsoft.com/office/drawing/2014/main" id="{8580E731-C577-0A5E-1C8B-2420AA390648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09" name="Straight Connector 8208">
                    <a:extLst>
                      <a:ext uri="{FF2B5EF4-FFF2-40B4-BE49-F238E27FC236}">
                        <a16:creationId xmlns:a16="http://schemas.microsoft.com/office/drawing/2014/main" id="{DB2D9A4A-46CE-EA44-BFEB-1597C0BBD630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8210" name="Straight Connector 8209">
                    <a:extLst>
                      <a:ext uri="{FF2B5EF4-FFF2-40B4-BE49-F238E27FC236}">
                        <a16:creationId xmlns:a16="http://schemas.microsoft.com/office/drawing/2014/main" id="{9EFD471D-6CA8-5ACF-5781-F926AC928CD1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</xdr:grpSp>
          <xdr:grpSp>
            <xdr:nvGrpSpPr>
              <xdr:cNvPr id="23" name="Group 22">
                <a:extLst>
                  <a:ext uri="{FF2B5EF4-FFF2-40B4-BE49-F238E27FC236}">
                    <a16:creationId xmlns:a16="http://schemas.microsoft.com/office/drawing/2014/main" id="{B8F2DE55-5BDB-CA01-EEBD-E002933A98FF}"/>
                  </a:ext>
                </a:extLst>
              </xdr:cNvPr>
              <xdr:cNvGrpSpPr/>
            </xdr:nvGrpSpPr>
            <xdr:grpSpPr>
              <a:xfrm>
                <a:off x="5730875" y="4089400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54" name="Rectangle 53">
                  <a:extLst>
                    <a:ext uri="{FF2B5EF4-FFF2-40B4-BE49-F238E27FC236}">
                      <a16:creationId xmlns:a16="http://schemas.microsoft.com/office/drawing/2014/main" id="{8C4419EE-EE58-0553-7C64-C3C55D9E47CD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55" name="Straight Connector 54">
                  <a:extLst>
                    <a:ext uri="{FF2B5EF4-FFF2-40B4-BE49-F238E27FC236}">
                      <a16:creationId xmlns:a16="http://schemas.microsoft.com/office/drawing/2014/main" id="{02DB15EB-C3BD-0F95-52A6-AB7716FDFC90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56" name="Straight Connector 55">
                  <a:extLst>
                    <a:ext uri="{FF2B5EF4-FFF2-40B4-BE49-F238E27FC236}">
                      <a16:creationId xmlns:a16="http://schemas.microsoft.com/office/drawing/2014/main" id="{13F45F46-DA5B-43E1-70C8-7BDB45C13640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57" name="Straight Connector 56">
                  <a:extLst>
                    <a:ext uri="{FF2B5EF4-FFF2-40B4-BE49-F238E27FC236}">
                      <a16:creationId xmlns:a16="http://schemas.microsoft.com/office/drawing/2014/main" id="{6248D188-C3DF-5026-6853-B233FCF96899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58" name="Straight Connector 57">
                  <a:extLst>
                    <a:ext uri="{FF2B5EF4-FFF2-40B4-BE49-F238E27FC236}">
                      <a16:creationId xmlns:a16="http://schemas.microsoft.com/office/drawing/2014/main" id="{8FF7F891-E587-3E47-AEEB-B82A8545EC34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59" name="Straight Connector 58">
                  <a:extLst>
                    <a:ext uri="{FF2B5EF4-FFF2-40B4-BE49-F238E27FC236}">
                      <a16:creationId xmlns:a16="http://schemas.microsoft.com/office/drawing/2014/main" id="{4900B51F-FA3F-88F5-E6F7-67AB76572ED3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grpSp>
            <xdr:nvGrpSpPr>
              <xdr:cNvPr id="24" name="Group 23">
                <a:extLst>
                  <a:ext uri="{FF2B5EF4-FFF2-40B4-BE49-F238E27FC236}">
                    <a16:creationId xmlns:a16="http://schemas.microsoft.com/office/drawing/2014/main" id="{0B3E6086-14B6-BD19-DCAC-46C0472A736A}"/>
                  </a:ext>
                </a:extLst>
              </xdr:cNvPr>
              <xdr:cNvGrpSpPr/>
            </xdr:nvGrpSpPr>
            <xdr:grpSpPr>
              <a:xfrm>
                <a:off x="5178425" y="4473575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48" name="Rectangle 47">
                  <a:extLst>
                    <a:ext uri="{FF2B5EF4-FFF2-40B4-BE49-F238E27FC236}">
                      <a16:creationId xmlns:a16="http://schemas.microsoft.com/office/drawing/2014/main" id="{52BF67BD-3420-CF04-E254-4846668E8BAF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49" name="Straight Connector 48">
                  <a:extLst>
                    <a:ext uri="{FF2B5EF4-FFF2-40B4-BE49-F238E27FC236}">
                      <a16:creationId xmlns:a16="http://schemas.microsoft.com/office/drawing/2014/main" id="{A6D139B7-F082-CE79-6B7D-D0F63EFD39FF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50" name="Straight Connector 49">
                  <a:extLst>
                    <a:ext uri="{FF2B5EF4-FFF2-40B4-BE49-F238E27FC236}">
                      <a16:creationId xmlns:a16="http://schemas.microsoft.com/office/drawing/2014/main" id="{F09D8EBA-6329-BF08-AE03-E4D8294A1E5E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51" name="Straight Connector 50">
                  <a:extLst>
                    <a:ext uri="{FF2B5EF4-FFF2-40B4-BE49-F238E27FC236}">
                      <a16:creationId xmlns:a16="http://schemas.microsoft.com/office/drawing/2014/main" id="{691CDFD3-0E36-5666-494F-5CF7444A3605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52" name="Straight Connector 51">
                  <a:extLst>
                    <a:ext uri="{FF2B5EF4-FFF2-40B4-BE49-F238E27FC236}">
                      <a16:creationId xmlns:a16="http://schemas.microsoft.com/office/drawing/2014/main" id="{FBC42276-A429-BF98-E6CC-7949E9366453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53" name="Straight Connector 52">
                  <a:extLst>
                    <a:ext uri="{FF2B5EF4-FFF2-40B4-BE49-F238E27FC236}">
                      <a16:creationId xmlns:a16="http://schemas.microsoft.com/office/drawing/2014/main" id="{590E567B-AE74-F60D-55D9-0D5C19966748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grpSp>
            <xdr:nvGrpSpPr>
              <xdr:cNvPr id="25" name="Group 24">
                <a:extLst>
                  <a:ext uri="{FF2B5EF4-FFF2-40B4-BE49-F238E27FC236}">
                    <a16:creationId xmlns:a16="http://schemas.microsoft.com/office/drawing/2014/main" id="{96CE3629-B97C-D175-043B-32C17888233C}"/>
                  </a:ext>
                </a:extLst>
              </xdr:cNvPr>
              <xdr:cNvGrpSpPr/>
            </xdr:nvGrpSpPr>
            <xdr:grpSpPr>
              <a:xfrm>
                <a:off x="5727700" y="4470400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42" name="Rectangle 41">
                  <a:extLst>
                    <a:ext uri="{FF2B5EF4-FFF2-40B4-BE49-F238E27FC236}">
                      <a16:creationId xmlns:a16="http://schemas.microsoft.com/office/drawing/2014/main" id="{9308D159-11D9-C3E2-BF9E-ED1CAA35B7AB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43" name="Straight Connector 42">
                  <a:extLst>
                    <a:ext uri="{FF2B5EF4-FFF2-40B4-BE49-F238E27FC236}">
                      <a16:creationId xmlns:a16="http://schemas.microsoft.com/office/drawing/2014/main" id="{8FE5DE70-50A2-710A-CA8A-D1C35628A79B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44" name="Straight Connector 43">
                  <a:extLst>
                    <a:ext uri="{FF2B5EF4-FFF2-40B4-BE49-F238E27FC236}">
                      <a16:creationId xmlns:a16="http://schemas.microsoft.com/office/drawing/2014/main" id="{4A4D472B-D973-6AF1-C983-87CD06AE9855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45" name="Straight Connector 44">
                  <a:extLst>
                    <a:ext uri="{FF2B5EF4-FFF2-40B4-BE49-F238E27FC236}">
                      <a16:creationId xmlns:a16="http://schemas.microsoft.com/office/drawing/2014/main" id="{2F0D66D1-7C98-AE8F-4613-1D299E715AA9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46" name="Straight Connector 45">
                  <a:extLst>
                    <a:ext uri="{FF2B5EF4-FFF2-40B4-BE49-F238E27FC236}">
                      <a16:creationId xmlns:a16="http://schemas.microsoft.com/office/drawing/2014/main" id="{A5C99917-735F-67B4-DCBA-3AA96DC89A15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47" name="Straight Connector 46">
                  <a:extLst>
                    <a:ext uri="{FF2B5EF4-FFF2-40B4-BE49-F238E27FC236}">
                      <a16:creationId xmlns:a16="http://schemas.microsoft.com/office/drawing/2014/main" id="{A2129EE0-825A-665F-3D79-3FBC384D428F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grpSp>
            <xdr:nvGrpSpPr>
              <xdr:cNvPr id="26" name="Group 25">
                <a:extLst>
                  <a:ext uri="{FF2B5EF4-FFF2-40B4-BE49-F238E27FC236}">
                    <a16:creationId xmlns:a16="http://schemas.microsoft.com/office/drawing/2014/main" id="{F80ED0FA-71D9-4F1F-1235-51A9FDD5D62E}"/>
                  </a:ext>
                </a:extLst>
              </xdr:cNvPr>
              <xdr:cNvGrpSpPr/>
            </xdr:nvGrpSpPr>
            <xdr:grpSpPr>
              <a:xfrm>
                <a:off x="5727700" y="4848225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36" name="Rectangle 35">
                  <a:extLst>
                    <a:ext uri="{FF2B5EF4-FFF2-40B4-BE49-F238E27FC236}">
                      <a16:creationId xmlns:a16="http://schemas.microsoft.com/office/drawing/2014/main" id="{37608AFA-209A-3C41-37F2-4BEF6521352D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37" name="Straight Connector 36">
                  <a:extLst>
                    <a:ext uri="{FF2B5EF4-FFF2-40B4-BE49-F238E27FC236}">
                      <a16:creationId xmlns:a16="http://schemas.microsoft.com/office/drawing/2014/main" id="{F324FE6D-A860-D3D2-CD06-E8C58A2CC017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38" name="Straight Connector 37">
                  <a:extLst>
                    <a:ext uri="{FF2B5EF4-FFF2-40B4-BE49-F238E27FC236}">
                      <a16:creationId xmlns:a16="http://schemas.microsoft.com/office/drawing/2014/main" id="{1CB4C2B5-4694-5670-D986-A059801934B1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39" name="Straight Connector 38">
                  <a:extLst>
                    <a:ext uri="{FF2B5EF4-FFF2-40B4-BE49-F238E27FC236}">
                      <a16:creationId xmlns:a16="http://schemas.microsoft.com/office/drawing/2014/main" id="{C619A586-989E-7CB9-52D9-B773C88D2680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40" name="Straight Connector 39">
                  <a:extLst>
                    <a:ext uri="{FF2B5EF4-FFF2-40B4-BE49-F238E27FC236}">
                      <a16:creationId xmlns:a16="http://schemas.microsoft.com/office/drawing/2014/main" id="{D9914B5A-369C-33DC-68BD-5509873C796D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41" name="Straight Connector 40">
                  <a:extLst>
                    <a:ext uri="{FF2B5EF4-FFF2-40B4-BE49-F238E27FC236}">
                      <a16:creationId xmlns:a16="http://schemas.microsoft.com/office/drawing/2014/main" id="{0A29C68B-40F5-E981-3A0D-88C7628ED995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grpSp>
            <xdr:nvGrpSpPr>
              <xdr:cNvPr id="27" name="Group 26">
                <a:extLst>
                  <a:ext uri="{FF2B5EF4-FFF2-40B4-BE49-F238E27FC236}">
                    <a16:creationId xmlns:a16="http://schemas.microsoft.com/office/drawing/2014/main" id="{BB3890F2-8147-326F-302F-CF229BCE56DF}"/>
                  </a:ext>
                </a:extLst>
              </xdr:cNvPr>
              <xdr:cNvGrpSpPr/>
            </xdr:nvGrpSpPr>
            <xdr:grpSpPr>
              <a:xfrm>
                <a:off x="5270500" y="4848225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30" name="Rectangle 29">
                  <a:extLst>
                    <a:ext uri="{FF2B5EF4-FFF2-40B4-BE49-F238E27FC236}">
                      <a16:creationId xmlns:a16="http://schemas.microsoft.com/office/drawing/2014/main" id="{CD6977F6-59EF-CF9B-8527-D28EAF1F0C7C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31" name="Straight Connector 30">
                  <a:extLst>
                    <a:ext uri="{FF2B5EF4-FFF2-40B4-BE49-F238E27FC236}">
                      <a16:creationId xmlns:a16="http://schemas.microsoft.com/office/drawing/2014/main" id="{B11CBF5B-730C-5A69-6BF1-F081DDDD5396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32" name="Straight Connector 31">
                  <a:extLst>
                    <a:ext uri="{FF2B5EF4-FFF2-40B4-BE49-F238E27FC236}">
                      <a16:creationId xmlns:a16="http://schemas.microsoft.com/office/drawing/2014/main" id="{2B8385B0-CC6F-BE03-A466-9A1CFCC86C69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33" name="Straight Connector 32">
                  <a:extLst>
                    <a:ext uri="{FF2B5EF4-FFF2-40B4-BE49-F238E27FC236}">
                      <a16:creationId xmlns:a16="http://schemas.microsoft.com/office/drawing/2014/main" id="{379DA618-48FE-D9BF-F2A9-D4D0A9CDAC84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34" name="Straight Connector 33">
                  <a:extLst>
                    <a:ext uri="{FF2B5EF4-FFF2-40B4-BE49-F238E27FC236}">
                      <a16:creationId xmlns:a16="http://schemas.microsoft.com/office/drawing/2014/main" id="{ED46BA76-F84B-8E58-6F88-828D559CFCEF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35" name="Straight Connector 34">
                  <a:extLst>
                    <a:ext uri="{FF2B5EF4-FFF2-40B4-BE49-F238E27FC236}">
                      <a16:creationId xmlns:a16="http://schemas.microsoft.com/office/drawing/2014/main" id="{C5461186-B3E7-4D6F-4046-55E2C0E498CF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sp macro="" textlink="">
            <xdr:nvSpPr>
              <xdr:cNvPr id="28" name="Rectangle 27">
                <a:extLst>
                  <a:ext uri="{FF2B5EF4-FFF2-40B4-BE49-F238E27FC236}">
                    <a16:creationId xmlns:a16="http://schemas.microsoft.com/office/drawing/2014/main" id="{E35029BB-33ED-0A40-E89A-C2495CD715BB}"/>
                  </a:ext>
                </a:extLst>
              </xdr:cNvPr>
              <xdr:cNvSpPr/>
            </xdr:nvSpPr>
            <xdr:spPr>
              <a:xfrm>
                <a:off x="5103018" y="5041107"/>
                <a:ext cx="59532" cy="126206"/>
              </a:xfrm>
              <a:prstGeom prst="rect">
                <a:avLst/>
              </a:prstGeom>
              <a:noFill/>
              <a:ln w="635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29" name="Trapezoid 28">
                <a:extLst>
                  <a:ext uri="{FF2B5EF4-FFF2-40B4-BE49-F238E27FC236}">
                    <a16:creationId xmlns:a16="http://schemas.microsoft.com/office/drawing/2014/main" id="{BA25655D-C83D-6826-8D1E-E0161111369D}"/>
                  </a:ext>
                </a:extLst>
              </xdr:cNvPr>
              <xdr:cNvSpPr/>
            </xdr:nvSpPr>
            <xdr:spPr>
              <a:xfrm>
                <a:off x="4981167" y="3870551"/>
                <a:ext cx="1023937" cy="180974"/>
              </a:xfrm>
              <a:prstGeom prst="trapezoid">
                <a:avLst/>
              </a:prstGeom>
              <a:pattFill prst="horzBrick">
                <a:fgClr>
                  <a:sysClr val="window" lastClr="FFFFFF">
                    <a:lumMod val="50000"/>
                  </a:sysClr>
                </a:fgClr>
                <a:bgClr>
                  <a:sysClr val="window" lastClr="FFFFFF"/>
                </a:bgClr>
              </a:pattFill>
              <a:ln w="6350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</xdr:grpSp>
      </xdr:grpSp>
    </xdr:grpSp>
    <xdr:clientData/>
  </xdr:twoCellAnchor>
  <xdr:twoCellAnchor>
    <xdr:from>
      <xdr:col>8</xdr:col>
      <xdr:colOff>519112</xdr:colOff>
      <xdr:row>70</xdr:row>
      <xdr:rowOff>119326</xdr:rowOff>
    </xdr:from>
    <xdr:to>
      <xdr:col>8</xdr:col>
      <xdr:colOff>582755</xdr:colOff>
      <xdr:row>70</xdr:row>
      <xdr:rowOff>119326</xdr:rowOff>
    </xdr:to>
    <xdr:cxnSp macro="">
      <xdr:nvCxnSpPr>
        <xdr:cNvPr id="8268" name="Straight Connector 8267">
          <a:extLst>
            <a:ext uri="{FF2B5EF4-FFF2-40B4-BE49-F238E27FC236}">
              <a16:creationId xmlns:a16="http://schemas.microsoft.com/office/drawing/2014/main" id="{1B952917-7B52-4185-BF07-AEFE65225CE4}"/>
            </a:ext>
          </a:extLst>
        </xdr:cNvPr>
        <xdr:cNvCxnSpPr/>
      </xdr:nvCxnSpPr>
      <xdr:spPr>
        <a:xfrm flipH="1">
          <a:off x="3586162" y="12654226"/>
          <a:ext cx="63643" cy="0"/>
        </a:xfrm>
        <a:prstGeom prst="line">
          <a:avLst/>
        </a:prstGeom>
        <a:noFill/>
        <a:ln w="3175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/>
      </xdr:spPr>
    </xdr:cxnSp>
    <xdr:clientData/>
  </xdr:twoCellAnchor>
  <xdr:twoCellAnchor>
    <xdr:from>
      <xdr:col>8</xdr:col>
      <xdr:colOff>519819</xdr:colOff>
      <xdr:row>70</xdr:row>
      <xdr:rowOff>65776</xdr:rowOff>
    </xdr:from>
    <xdr:to>
      <xdr:col>8</xdr:col>
      <xdr:colOff>583462</xdr:colOff>
      <xdr:row>70</xdr:row>
      <xdr:rowOff>65776</xdr:rowOff>
    </xdr:to>
    <xdr:cxnSp macro="">
      <xdr:nvCxnSpPr>
        <xdr:cNvPr id="8269" name="Straight Connector 8268">
          <a:extLst>
            <a:ext uri="{FF2B5EF4-FFF2-40B4-BE49-F238E27FC236}">
              <a16:creationId xmlns:a16="http://schemas.microsoft.com/office/drawing/2014/main" id="{7101CD89-F878-4E40-B9F7-2BAEFA304601}"/>
            </a:ext>
          </a:extLst>
        </xdr:cNvPr>
        <xdr:cNvCxnSpPr/>
      </xdr:nvCxnSpPr>
      <xdr:spPr>
        <a:xfrm flipH="1">
          <a:off x="3586869" y="12600676"/>
          <a:ext cx="63643" cy="0"/>
        </a:xfrm>
        <a:prstGeom prst="line">
          <a:avLst/>
        </a:prstGeom>
        <a:noFill/>
        <a:ln w="3175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/>
      </xdr:spPr>
    </xdr:cxnSp>
    <xdr:clientData/>
  </xdr:twoCellAnchor>
  <xdr:twoCellAnchor>
    <xdr:from>
      <xdr:col>8</xdr:col>
      <xdr:colOff>519112</xdr:colOff>
      <xdr:row>70</xdr:row>
      <xdr:rowOff>23813</xdr:rowOff>
    </xdr:from>
    <xdr:to>
      <xdr:col>8</xdr:col>
      <xdr:colOff>583109</xdr:colOff>
      <xdr:row>70</xdr:row>
      <xdr:rowOff>140853</xdr:rowOff>
    </xdr:to>
    <xdr:grpSp>
      <xdr:nvGrpSpPr>
        <xdr:cNvPr id="8270" name="Group 8269">
          <a:extLst>
            <a:ext uri="{FF2B5EF4-FFF2-40B4-BE49-F238E27FC236}">
              <a16:creationId xmlns:a16="http://schemas.microsoft.com/office/drawing/2014/main" id="{5FA572E4-66DC-4800-9A2B-B028262169D4}"/>
            </a:ext>
          </a:extLst>
        </xdr:cNvPr>
        <xdr:cNvGrpSpPr/>
      </xdr:nvGrpSpPr>
      <xdr:grpSpPr>
        <a:xfrm>
          <a:off x="3586162" y="11596688"/>
          <a:ext cx="63997" cy="117040"/>
          <a:chOff x="3671887" y="8415338"/>
          <a:chExt cx="63997" cy="117040"/>
        </a:xfrm>
      </xdr:grpSpPr>
      <xdr:sp macro="" textlink="">
        <xdr:nvSpPr>
          <xdr:cNvPr id="8271" name="Rectangle 8270">
            <a:extLst>
              <a:ext uri="{FF2B5EF4-FFF2-40B4-BE49-F238E27FC236}">
                <a16:creationId xmlns:a16="http://schemas.microsoft.com/office/drawing/2014/main" id="{61C7AA80-A583-EB4D-6BF5-E2058193ABE7}"/>
              </a:ext>
            </a:extLst>
          </xdr:cNvPr>
          <xdr:cNvSpPr/>
        </xdr:nvSpPr>
        <xdr:spPr>
          <a:xfrm>
            <a:off x="3671887" y="8422481"/>
            <a:ext cx="63997" cy="108547"/>
          </a:xfrm>
          <a:prstGeom prst="rect">
            <a:avLst/>
          </a:prstGeom>
          <a:noFill/>
          <a:ln w="9525" cap="flat" cmpd="sng" algn="ctr">
            <a:solidFill>
              <a:srgbClr val="5B9BD5">
                <a:shade val="50000"/>
              </a:srgbClr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cxnSp macro="">
        <xdr:nvCxnSpPr>
          <xdr:cNvPr id="8272" name="Straight Connector 8271">
            <a:extLst>
              <a:ext uri="{FF2B5EF4-FFF2-40B4-BE49-F238E27FC236}">
                <a16:creationId xmlns:a16="http://schemas.microsoft.com/office/drawing/2014/main" id="{5F4AAC22-19E8-E259-2153-0E75E8267D4B}"/>
              </a:ext>
            </a:extLst>
          </xdr:cNvPr>
          <xdr:cNvCxnSpPr/>
        </xdr:nvCxnSpPr>
        <xdr:spPr>
          <a:xfrm flipH="1">
            <a:off x="3692724" y="8422481"/>
            <a:ext cx="613" cy="109897"/>
          </a:xfrm>
          <a:prstGeom prst="line">
            <a:avLst/>
          </a:prstGeom>
          <a:noFill/>
          <a:ln w="3175" cap="flat" cmpd="sng" algn="ctr">
            <a:solidFill>
              <a:srgbClr val="5B9BD5">
                <a:lumMod val="75000"/>
              </a:srgbClr>
            </a:solidFill>
            <a:prstDash val="solid"/>
            <a:miter lim="800000"/>
          </a:ln>
          <a:effectLst/>
        </xdr:spPr>
      </xdr:cxnSp>
      <xdr:cxnSp macro="">
        <xdr:nvCxnSpPr>
          <xdr:cNvPr id="8273" name="Straight Connector 8272">
            <a:extLst>
              <a:ext uri="{FF2B5EF4-FFF2-40B4-BE49-F238E27FC236}">
                <a16:creationId xmlns:a16="http://schemas.microsoft.com/office/drawing/2014/main" id="{7E42158D-F37A-CDFA-F0A0-259C762B414F}"/>
              </a:ext>
            </a:extLst>
          </xdr:cNvPr>
          <xdr:cNvCxnSpPr/>
        </xdr:nvCxnSpPr>
        <xdr:spPr>
          <a:xfrm flipH="1">
            <a:off x="3714750" y="8415338"/>
            <a:ext cx="613" cy="109897"/>
          </a:xfrm>
          <a:prstGeom prst="line">
            <a:avLst/>
          </a:prstGeom>
          <a:noFill/>
          <a:ln w="3175" cap="flat" cmpd="sng" algn="ctr">
            <a:solidFill>
              <a:srgbClr val="5B9BD5">
                <a:lumMod val="75000"/>
              </a:srgbClr>
            </a:solidFill>
            <a:prstDash val="solid"/>
            <a:miter lim="800000"/>
          </a:ln>
          <a:effectLst/>
        </xdr:spPr>
      </xdr:cxnSp>
      <xdr:cxnSp macro="">
        <xdr:nvCxnSpPr>
          <xdr:cNvPr id="8274" name="Straight Connector 8273">
            <a:extLst>
              <a:ext uri="{FF2B5EF4-FFF2-40B4-BE49-F238E27FC236}">
                <a16:creationId xmlns:a16="http://schemas.microsoft.com/office/drawing/2014/main" id="{A8A9D298-9FF5-60C4-61AC-E65F80065DE9}"/>
              </a:ext>
            </a:extLst>
          </xdr:cNvPr>
          <xdr:cNvCxnSpPr/>
        </xdr:nvCxnSpPr>
        <xdr:spPr>
          <a:xfrm>
            <a:off x="3671887" y="8491042"/>
            <a:ext cx="63997" cy="0"/>
          </a:xfrm>
          <a:prstGeom prst="line">
            <a:avLst/>
          </a:prstGeom>
          <a:ln w="9525">
            <a:solidFill>
              <a:schemeClr val="accent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176213</xdr:colOff>
      <xdr:row>70</xdr:row>
      <xdr:rowOff>21431</xdr:rowOff>
    </xdr:from>
    <xdr:to>
      <xdr:col>9</xdr:col>
      <xdr:colOff>247650</xdr:colOff>
      <xdr:row>70</xdr:row>
      <xdr:rowOff>138471</xdr:rowOff>
    </xdr:to>
    <xdr:grpSp>
      <xdr:nvGrpSpPr>
        <xdr:cNvPr id="8275" name="Group 8274">
          <a:extLst>
            <a:ext uri="{FF2B5EF4-FFF2-40B4-BE49-F238E27FC236}">
              <a16:creationId xmlns:a16="http://schemas.microsoft.com/office/drawing/2014/main" id="{24461FDD-C96C-4780-8426-CA569E367E5C}"/>
            </a:ext>
          </a:extLst>
        </xdr:cNvPr>
        <xdr:cNvGrpSpPr/>
      </xdr:nvGrpSpPr>
      <xdr:grpSpPr>
        <a:xfrm>
          <a:off x="3900488" y="11594306"/>
          <a:ext cx="71437" cy="117040"/>
          <a:chOff x="3995738" y="8412956"/>
          <a:chExt cx="71437" cy="117040"/>
        </a:xfrm>
      </xdr:grpSpPr>
      <xdr:grpSp>
        <xdr:nvGrpSpPr>
          <xdr:cNvPr id="8276" name="Group 8275">
            <a:extLst>
              <a:ext uri="{FF2B5EF4-FFF2-40B4-BE49-F238E27FC236}">
                <a16:creationId xmlns:a16="http://schemas.microsoft.com/office/drawing/2014/main" id="{3C49D3FB-7A7C-040F-F653-D4F873BE36A8}"/>
              </a:ext>
            </a:extLst>
          </xdr:cNvPr>
          <xdr:cNvGrpSpPr/>
        </xdr:nvGrpSpPr>
        <xdr:grpSpPr>
          <a:xfrm>
            <a:off x="4000500" y="8412956"/>
            <a:ext cx="63997" cy="117040"/>
            <a:chOff x="3671887" y="8415338"/>
            <a:chExt cx="63997" cy="117040"/>
          </a:xfrm>
        </xdr:grpSpPr>
        <xdr:sp macro="" textlink="">
          <xdr:nvSpPr>
            <xdr:cNvPr id="8279" name="Rectangle 8278">
              <a:extLst>
                <a:ext uri="{FF2B5EF4-FFF2-40B4-BE49-F238E27FC236}">
                  <a16:creationId xmlns:a16="http://schemas.microsoft.com/office/drawing/2014/main" id="{CB06FB2E-1D85-4994-CE4A-9804080C75E6}"/>
                </a:ext>
              </a:extLst>
            </xdr:cNvPr>
            <xdr:cNvSpPr/>
          </xdr:nvSpPr>
          <xdr:spPr>
            <a:xfrm>
              <a:off x="3671887" y="8422481"/>
              <a:ext cx="63997" cy="108547"/>
            </a:xfrm>
            <a:prstGeom prst="rect">
              <a:avLst/>
            </a:prstGeom>
            <a:noFill/>
            <a:ln w="9525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cxnSp macro="">
          <xdr:nvCxnSpPr>
            <xdr:cNvPr id="8280" name="Straight Connector 8279">
              <a:extLst>
                <a:ext uri="{FF2B5EF4-FFF2-40B4-BE49-F238E27FC236}">
                  <a16:creationId xmlns:a16="http://schemas.microsoft.com/office/drawing/2014/main" id="{5664CA42-0F68-3783-8209-85B7A7FF29D1}"/>
                </a:ext>
              </a:extLst>
            </xdr:cNvPr>
            <xdr:cNvCxnSpPr/>
          </xdr:nvCxnSpPr>
          <xdr:spPr>
            <a:xfrm flipH="1">
              <a:off x="3692724" y="8422481"/>
              <a:ext cx="613" cy="109897"/>
            </a:xfrm>
            <a:prstGeom prst="line">
              <a:avLst/>
            </a:prstGeom>
            <a:noFill/>
            <a:ln w="3175" cap="flat" cmpd="sng" algn="ctr">
              <a:solidFill>
                <a:srgbClr val="5B9BD5">
                  <a:lumMod val="75000"/>
                </a:srgbClr>
              </a:solidFill>
              <a:prstDash val="solid"/>
              <a:miter lim="800000"/>
            </a:ln>
            <a:effectLst/>
          </xdr:spPr>
        </xdr:cxnSp>
        <xdr:cxnSp macro="">
          <xdr:nvCxnSpPr>
            <xdr:cNvPr id="8281" name="Straight Connector 8280">
              <a:extLst>
                <a:ext uri="{FF2B5EF4-FFF2-40B4-BE49-F238E27FC236}">
                  <a16:creationId xmlns:a16="http://schemas.microsoft.com/office/drawing/2014/main" id="{33B06BBB-2081-FD2F-747B-E2D485CDA3DA}"/>
                </a:ext>
              </a:extLst>
            </xdr:cNvPr>
            <xdr:cNvCxnSpPr/>
          </xdr:nvCxnSpPr>
          <xdr:spPr>
            <a:xfrm flipH="1">
              <a:off x="3714750" y="8415338"/>
              <a:ext cx="613" cy="109897"/>
            </a:xfrm>
            <a:prstGeom prst="line">
              <a:avLst/>
            </a:prstGeom>
            <a:noFill/>
            <a:ln w="3175" cap="flat" cmpd="sng" algn="ctr">
              <a:solidFill>
                <a:srgbClr val="5B9BD5">
                  <a:lumMod val="75000"/>
                </a:srgbClr>
              </a:solidFill>
              <a:prstDash val="solid"/>
              <a:miter lim="800000"/>
            </a:ln>
            <a:effectLst/>
          </xdr:spPr>
        </xdr:cxnSp>
        <xdr:cxnSp macro="">
          <xdr:nvCxnSpPr>
            <xdr:cNvPr id="8282" name="Straight Connector 8281">
              <a:extLst>
                <a:ext uri="{FF2B5EF4-FFF2-40B4-BE49-F238E27FC236}">
                  <a16:creationId xmlns:a16="http://schemas.microsoft.com/office/drawing/2014/main" id="{325E28DF-63E6-A590-FFBC-210AE888EDE3}"/>
                </a:ext>
              </a:extLst>
            </xdr:cNvPr>
            <xdr:cNvCxnSpPr/>
          </xdr:nvCxnSpPr>
          <xdr:spPr>
            <a:xfrm>
              <a:off x="3671887" y="8491042"/>
              <a:ext cx="63997" cy="0"/>
            </a:xfrm>
            <a:prstGeom prst="line">
              <a:avLst/>
            </a:prstGeom>
            <a:noFill/>
            <a:ln w="9525" cap="flat" cmpd="sng" algn="ctr">
              <a:solidFill>
                <a:srgbClr val="5B9BD5">
                  <a:lumMod val="50000"/>
                </a:srgbClr>
              </a:solidFill>
              <a:prstDash val="solid"/>
              <a:miter lim="800000"/>
            </a:ln>
            <a:effectLst/>
          </xdr:spPr>
        </xdr:cxnSp>
      </xdr:grpSp>
      <xdr:cxnSp macro="">
        <xdr:nvCxnSpPr>
          <xdr:cNvPr id="8277" name="Straight Connector 8276">
            <a:extLst>
              <a:ext uri="{FF2B5EF4-FFF2-40B4-BE49-F238E27FC236}">
                <a16:creationId xmlns:a16="http://schemas.microsoft.com/office/drawing/2014/main" id="{0C8139D1-3E49-99B7-4A31-1E951FF7CFE8}"/>
              </a:ext>
            </a:extLst>
          </xdr:cNvPr>
          <xdr:cNvCxnSpPr/>
        </xdr:nvCxnSpPr>
        <xdr:spPr>
          <a:xfrm flipV="1">
            <a:off x="3998733" y="8458199"/>
            <a:ext cx="68442" cy="1"/>
          </a:xfrm>
          <a:prstGeom prst="line">
            <a:avLst/>
          </a:prstGeom>
          <a:noFill/>
          <a:ln w="3175" cap="flat" cmpd="sng" algn="ctr">
            <a:solidFill>
              <a:srgbClr val="5B9BD5">
                <a:lumMod val="75000"/>
              </a:srgbClr>
            </a:solidFill>
            <a:prstDash val="solid"/>
            <a:miter lim="800000"/>
          </a:ln>
          <a:effectLst/>
        </xdr:spPr>
      </xdr:cxnSp>
      <xdr:cxnSp macro="">
        <xdr:nvCxnSpPr>
          <xdr:cNvPr id="8278" name="Straight Connector 8277">
            <a:extLst>
              <a:ext uri="{FF2B5EF4-FFF2-40B4-BE49-F238E27FC236}">
                <a16:creationId xmlns:a16="http://schemas.microsoft.com/office/drawing/2014/main" id="{8C571E08-1594-16FC-5A30-72D56C3D4DF6}"/>
              </a:ext>
            </a:extLst>
          </xdr:cNvPr>
          <xdr:cNvCxnSpPr/>
        </xdr:nvCxnSpPr>
        <xdr:spPr>
          <a:xfrm flipV="1">
            <a:off x="3995738" y="8505825"/>
            <a:ext cx="68442" cy="1"/>
          </a:xfrm>
          <a:prstGeom prst="line">
            <a:avLst/>
          </a:prstGeom>
          <a:noFill/>
          <a:ln w="3175" cap="flat" cmpd="sng" algn="ctr">
            <a:solidFill>
              <a:srgbClr val="5B9BD5">
                <a:lumMod val="75000"/>
              </a:srgbClr>
            </a:solidFill>
            <a:prstDash val="solid"/>
            <a:miter lim="800000"/>
          </a:ln>
          <a:effectLst/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19050</xdr:rowOff>
        </xdr:from>
        <xdr:to>
          <xdr:col>2</xdr:col>
          <xdr:colOff>85725</xdr:colOff>
          <xdr:row>33</xdr:row>
          <xdr:rowOff>9525</xdr:rowOff>
        </xdr:to>
        <xdr:sp macro="" textlink="">
          <xdr:nvSpPr>
            <xdr:cNvPr id="8689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F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19050</xdr:rowOff>
        </xdr:from>
        <xdr:to>
          <xdr:col>2</xdr:col>
          <xdr:colOff>85725</xdr:colOff>
          <xdr:row>33</xdr:row>
          <xdr:rowOff>9525</xdr:rowOff>
        </xdr:to>
        <xdr:sp macro="" textlink="">
          <xdr:nvSpPr>
            <xdr:cNvPr id="8692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F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19050</xdr:rowOff>
        </xdr:from>
        <xdr:to>
          <xdr:col>2</xdr:col>
          <xdr:colOff>85725</xdr:colOff>
          <xdr:row>27</xdr:row>
          <xdr:rowOff>9525</xdr:rowOff>
        </xdr:to>
        <xdr:sp macro="" textlink="">
          <xdr:nvSpPr>
            <xdr:cNvPr id="8693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F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19050</xdr:rowOff>
        </xdr:from>
        <xdr:to>
          <xdr:col>2</xdr:col>
          <xdr:colOff>85725</xdr:colOff>
          <xdr:row>26</xdr:row>
          <xdr:rowOff>9525</xdr:rowOff>
        </xdr:to>
        <xdr:sp macro="" textlink="">
          <xdr:nvSpPr>
            <xdr:cNvPr id="8694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F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19050</xdr:rowOff>
        </xdr:from>
        <xdr:to>
          <xdr:col>2</xdr:col>
          <xdr:colOff>85725</xdr:colOff>
          <xdr:row>26</xdr:row>
          <xdr:rowOff>9525</xdr:rowOff>
        </xdr:to>
        <xdr:sp macro="" textlink="">
          <xdr:nvSpPr>
            <xdr:cNvPr id="8695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F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76201</xdr:colOff>
      <xdr:row>44</xdr:row>
      <xdr:rowOff>47626</xdr:rowOff>
    </xdr:from>
    <xdr:to>
      <xdr:col>1</xdr:col>
      <xdr:colOff>171451</xdr:colOff>
      <xdr:row>45</xdr:row>
      <xdr:rowOff>151159</xdr:rowOff>
    </xdr:to>
    <xdr:pic>
      <xdr:nvPicPr>
        <xdr:cNvPr id="8289" name="Picture 8288">
          <a:extLst>
            <a:ext uri="{FF2B5EF4-FFF2-40B4-BE49-F238E27FC236}">
              <a16:creationId xmlns:a16="http://schemas.microsoft.com/office/drawing/2014/main" id="{5D86CCEF-1192-497C-BE40-CD5BB19A2B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169" t="10919" r="15671" b="10344"/>
        <a:stretch>
          <a:fillRect/>
        </a:stretch>
      </xdr:blipFill>
      <xdr:spPr>
        <a:xfrm>
          <a:off x="76201" y="7791451"/>
          <a:ext cx="27622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79157</xdr:colOff>
      <xdr:row>48</xdr:row>
      <xdr:rowOff>80471</xdr:rowOff>
    </xdr:from>
    <xdr:to>
      <xdr:col>1</xdr:col>
      <xdr:colOff>174407</xdr:colOff>
      <xdr:row>50</xdr:row>
      <xdr:rowOff>1786</xdr:rowOff>
    </xdr:to>
    <xdr:pic>
      <xdr:nvPicPr>
        <xdr:cNvPr id="8290" name="Picture 8289">
          <a:extLst>
            <a:ext uri="{FF2B5EF4-FFF2-40B4-BE49-F238E27FC236}">
              <a16:creationId xmlns:a16="http://schemas.microsoft.com/office/drawing/2014/main" id="{9824F4C8-6FF9-4E76-B15B-19F52C06C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65" r="8065"/>
        <a:stretch/>
      </xdr:blipFill>
      <xdr:spPr>
        <a:xfrm>
          <a:off x="79157" y="8488747"/>
          <a:ext cx="279181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58211</xdr:colOff>
      <xdr:row>44</xdr:row>
      <xdr:rowOff>47625</xdr:rowOff>
    </xdr:from>
    <xdr:to>
      <xdr:col>9</xdr:col>
      <xdr:colOff>323828</xdr:colOff>
      <xdr:row>45</xdr:row>
      <xdr:rowOff>131025</xdr:rowOff>
    </xdr:to>
    <xdr:pic>
      <xdr:nvPicPr>
        <xdr:cNvPr id="8291" name="Picture 9">
          <a:extLst>
            <a:ext uri="{FF2B5EF4-FFF2-40B4-BE49-F238E27FC236}">
              <a16:creationId xmlns:a16="http://schemas.microsoft.com/office/drawing/2014/main" id="{D7331206-F2BD-487E-8B59-F278D0FFD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/>
        <a:stretch/>
      </xdr:blipFill>
      <xdr:spPr>
        <a:xfrm>
          <a:off x="3782486" y="7791450"/>
          <a:ext cx="265617" cy="26561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52</xdr:row>
      <xdr:rowOff>57151</xdr:rowOff>
    </xdr:from>
    <xdr:to>
      <xdr:col>1</xdr:col>
      <xdr:colOff>180976</xdr:colOff>
      <xdr:row>53</xdr:row>
      <xdr:rowOff>160683</xdr:rowOff>
    </xdr:to>
    <xdr:pic>
      <xdr:nvPicPr>
        <xdr:cNvPr id="8292" name="Picture 8">
          <a:extLst>
            <a:ext uri="{FF2B5EF4-FFF2-40B4-BE49-F238E27FC236}">
              <a16:creationId xmlns:a16="http://schemas.microsoft.com/office/drawing/2014/main" id="{5851316A-2F76-4B31-A677-656D6F997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rcRect/>
        <a:stretch/>
      </xdr:blipFill>
      <xdr:spPr>
        <a:xfrm>
          <a:off x="85726" y="9182101"/>
          <a:ext cx="276225" cy="285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12</xdr:row>
          <xdr:rowOff>19050</xdr:rowOff>
        </xdr:from>
        <xdr:to>
          <xdr:col>14</xdr:col>
          <xdr:colOff>590550</xdr:colOff>
          <xdr:row>13</xdr:row>
          <xdr:rowOff>28575</xdr:rowOff>
        </xdr:to>
        <xdr:sp macro="" textlink="">
          <xdr:nvSpPr>
            <xdr:cNvPr id="8696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F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Parking Waiver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104779</xdr:colOff>
      <xdr:row>95</xdr:row>
      <xdr:rowOff>161927</xdr:rowOff>
    </xdr:from>
    <xdr:to>
      <xdr:col>7</xdr:col>
      <xdr:colOff>306917</xdr:colOff>
      <xdr:row>101</xdr:row>
      <xdr:rowOff>80428</xdr:rowOff>
    </xdr:to>
    <xdr:grpSp>
      <xdr:nvGrpSpPr>
        <xdr:cNvPr id="8294" name="Group 8293">
          <a:extLst>
            <a:ext uri="{FF2B5EF4-FFF2-40B4-BE49-F238E27FC236}">
              <a16:creationId xmlns:a16="http://schemas.microsoft.com/office/drawing/2014/main" id="{07B4F7F9-DC8E-40AC-A175-B5264D09F7B8}"/>
            </a:ext>
          </a:extLst>
        </xdr:cNvPr>
        <xdr:cNvGrpSpPr>
          <a:grpSpLocks noChangeAspect="1"/>
        </xdr:cNvGrpSpPr>
      </xdr:nvGrpSpPr>
      <xdr:grpSpPr>
        <a:xfrm>
          <a:off x="285754" y="16402052"/>
          <a:ext cx="2640538" cy="1061501"/>
          <a:chOff x="5257430" y="17165777"/>
          <a:chExt cx="3008209" cy="1213617"/>
        </a:xfrm>
      </xdr:grpSpPr>
      <xdr:grpSp>
        <xdr:nvGrpSpPr>
          <xdr:cNvPr id="8295" name="Group 8294">
            <a:extLst>
              <a:ext uri="{FF2B5EF4-FFF2-40B4-BE49-F238E27FC236}">
                <a16:creationId xmlns:a16="http://schemas.microsoft.com/office/drawing/2014/main" id="{FBB7843A-60E4-903B-A6D7-835A7EBFBA5E}"/>
              </a:ext>
            </a:extLst>
          </xdr:cNvPr>
          <xdr:cNvGrpSpPr/>
        </xdr:nvGrpSpPr>
        <xdr:grpSpPr>
          <a:xfrm>
            <a:off x="5257430" y="17165777"/>
            <a:ext cx="3008209" cy="1213617"/>
            <a:chOff x="4974061" y="16818114"/>
            <a:chExt cx="3008209" cy="1213617"/>
          </a:xfrm>
        </xdr:grpSpPr>
        <xdr:grpSp>
          <xdr:nvGrpSpPr>
            <xdr:cNvPr id="8301" name="Group 8300">
              <a:extLst>
                <a:ext uri="{FF2B5EF4-FFF2-40B4-BE49-F238E27FC236}">
                  <a16:creationId xmlns:a16="http://schemas.microsoft.com/office/drawing/2014/main" id="{B15BEA55-7700-AC64-8705-01FA474A71F5}"/>
                </a:ext>
              </a:extLst>
            </xdr:cNvPr>
            <xdr:cNvGrpSpPr/>
          </xdr:nvGrpSpPr>
          <xdr:grpSpPr>
            <a:xfrm>
              <a:off x="4974061" y="16818114"/>
              <a:ext cx="3008209" cy="1213617"/>
              <a:chOff x="341678" y="6738283"/>
              <a:chExt cx="4313198" cy="1213617"/>
            </a:xfrm>
          </xdr:grpSpPr>
          <xdr:grpSp>
            <xdr:nvGrpSpPr>
              <xdr:cNvPr id="8318" name="Group 8317">
                <a:extLst>
                  <a:ext uri="{FF2B5EF4-FFF2-40B4-BE49-F238E27FC236}">
                    <a16:creationId xmlns:a16="http://schemas.microsoft.com/office/drawing/2014/main" id="{D75D4D62-7606-14E2-534E-F0601BAF3348}"/>
                  </a:ext>
                </a:extLst>
              </xdr:cNvPr>
              <xdr:cNvGrpSpPr/>
            </xdr:nvGrpSpPr>
            <xdr:grpSpPr>
              <a:xfrm>
                <a:off x="341678" y="6738283"/>
                <a:ext cx="1742447" cy="1145650"/>
                <a:chOff x="4700515" y="4052233"/>
                <a:chExt cx="1313861" cy="1145650"/>
              </a:xfrm>
            </xdr:grpSpPr>
            <xdr:cxnSp macro="">
              <xdr:nvCxnSpPr>
                <xdr:cNvPr id="8320" name="Straight Connector 8319">
                  <a:extLst>
                    <a:ext uri="{FF2B5EF4-FFF2-40B4-BE49-F238E27FC236}">
                      <a16:creationId xmlns:a16="http://schemas.microsoft.com/office/drawing/2014/main" id="{49368079-3E7B-469B-EF85-B4E8E0361EE6}"/>
                    </a:ext>
                  </a:extLst>
                </xdr:cNvPr>
                <xdr:cNvCxnSpPr/>
              </xdr:nvCxnSpPr>
              <xdr:spPr>
                <a:xfrm>
                  <a:off x="4700515" y="5195502"/>
                  <a:ext cx="1305253" cy="2381"/>
                </a:xfrm>
                <a:prstGeom prst="line">
                  <a:avLst/>
                </a:prstGeom>
                <a:noFill/>
                <a:ln w="12700" cap="flat" cmpd="sng" algn="ctr">
                  <a:solidFill>
                    <a:srgbClr val="FFC000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grpSp>
              <xdr:nvGrpSpPr>
                <xdr:cNvPr id="8321" name="Group 8320">
                  <a:extLst>
                    <a:ext uri="{FF2B5EF4-FFF2-40B4-BE49-F238E27FC236}">
                      <a16:creationId xmlns:a16="http://schemas.microsoft.com/office/drawing/2014/main" id="{E5A746E2-2DAE-962E-3A4F-98EF803AE4DC}"/>
                    </a:ext>
                  </a:extLst>
                </xdr:cNvPr>
                <xdr:cNvGrpSpPr/>
              </xdr:nvGrpSpPr>
              <xdr:grpSpPr>
                <a:xfrm>
                  <a:off x="4702967" y="4052233"/>
                  <a:ext cx="1311409" cy="1138892"/>
                  <a:chOff x="4855369" y="4056996"/>
                  <a:chExt cx="1167033" cy="1138892"/>
                </a:xfrm>
              </xdr:grpSpPr>
              <xdr:grpSp>
                <xdr:nvGrpSpPr>
                  <xdr:cNvPr id="8322" name="Group 8321">
                    <a:extLst>
                      <a:ext uri="{FF2B5EF4-FFF2-40B4-BE49-F238E27FC236}">
                        <a16:creationId xmlns:a16="http://schemas.microsoft.com/office/drawing/2014/main" id="{39B613A2-3772-64F5-496B-A1C65D15EDDA}"/>
                      </a:ext>
                    </a:extLst>
                  </xdr:cNvPr>
                  <xdr:cNvGrpSpPr/>
                </xdr:nvGrpSpPr>
                <xdr:grpSpPr>
                  <a:xfrm>
                    <a:off x="5024997" y="4185407"/>
                    <a:ext cx="952499" cy="1010481"/>
                    <a:chOff x="4901172" y="3990145"/>
                    <a:chExt cx="952499" cy="1010481"/>
                  </a:xfrm>
                </xdr:grpSpPr>
                <xdr:cxnSp macro="">
                  <xdr:nvCxnSpPr>
                    <xdr:cNvPr id="8422" name="Straight Connector 8421">
                      <a:extLst>
                        <a:ext uri="{FF2B5EF4-FFF2-40B4-BE49-F238E27FC236}">
                          <a16:creationId xmlns:a16="http://schemas.microsoft.com/office/drawing/2014/main" id="{96C393FB-5B6C-ED59-81FB-2406B0570552}"/>
                        </a:ext>
                      </a:extLst>
                    </xdr:cNvPr>
                    <xdr:cNvCxnSpPr/>
                  </xdr:nvCxnSpPr>
                  <xdr:spPr>
                    <a:xfrm>
                      <a:off x="4905377" y="3994895"/>
                      <a:ext cx="0" cy="1000967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423" name="Straight Connector 8422">
                      <a:extLst>
                        <a:ext uri="{FF2B5EF4-FFF2-40B4-BE49-F238E27FC236}">
                          <a16:creationId xmlns:a16="http://schemas.microsoft.com/office/drawing/2014/main" id="{B7F48A04-AFE0-1AAD-5680-DAD414A6DA89}"/>
                        </a:ext>
                      </a:extLst>
                    </xdr:cNvPr>
                    <xdr:cNvCxnSpPr/>
                  </xdr:nvCxnSpPr>
                  <xdr:spPr>
                    <a:xfrm>
                      <a:off x="5848351" y="4004407"/>
                      <a:ext cx="0" cy="996219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424" name="Straight Connector 8423">
                      <a:extLst>
                        <a:ext uri="{FF2B5EF4-FFF2-40B4-BE49-F238E27FC236}">
                          <a16:creationId xmlns:a16="http://schemas.microsoft.com/office/drawing/2014/main" id="{669BD48E-D96A-A94C-EC06-2EAB3065AB7C}"/>
                        </a:ext>
                      </a:extLst>
                    </xdr:cNvPr>
                    <xdr:cNvCxnSpPr/>
                  </xdr:nvCxnSpPr>
                  <xdr:spPr>
                    <a:xfrm flipH="1">
                      <a:off x="4901172" y="3990145"/>
                      <a:ext cx="952499" cy="4762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</xdr:grpSp>
              <xdr:grpSp>
                <xdr:nvGrpSpPr>
                  <xdr:cNvPr id="8323" name="Group 8322">
                    <a:extLst>
                      <a:ext uri="{FF2B5EF4-FFF2-40B4-BE49-F238E27FC236}">
                        <a16:creationId xmlns:a16="http://schemas.microsoft.com/office/drawing/2014/main" id="{9B54A10E-4773-8973-A690-F787C7DF2FD7}"/>
                      </a:ext>
                    </a:extLst>
                  </xdr:cNvPr>
                  <xdr:cNvGrpSpPr/>
                </xdr:nvGrpSpPr>
                <xdr:grpSpPr>
                  <a:xfrm>
                    <a:off x="4855369" y="4056996"/>
                    <a:ext cx="1167033" cy="1134129"/>
                    <a:chOff x="4855369" y="4056996"/>
                    <a:chExt cx="1167033" cy="1134129"/>
                  </a:xfrm>
                </xdr:grpSpPr>
                <xdr:sp macro="" textlink="">
                  <xdr:nvSpPr>
                    <xdr:cNvPr id="8324" name="Rectangle 8323">
                      <a:extLst>
                        <a:ext uri="{FF2B5EF4-FFF2-40B4-BE49-F238E27FC236}">
                          <a16:creationId xmlns:a16="http://schemas.microsoft.com/office/drawing/2014/main" id="{9AAE26EA-A177-EA17-52F2-AB3F85638188}"/>
                        </a:ext>
                      </a:extLst>
                    </xdr:cNvPr>
                    <xdr:cNvSpPr/>
                  </xdr:nvSpPr>
                  <xdr:spPr>
                    <a:xfrm>
                      <a:off x="5086351" y="5019675"/>
                      <a:ext cx="95250" cy="171450"/>
                    </a:xfrm>
                    <a:prstGeom prst="rect">
                      <a:avLst/>
                    </a:prstGeom>
                    <a:noFill/>
                    <a:ln w="6350" cap="flat" cmpd="sng" algn="ctr">
                      <a:solidFill>
                        <a:srgbClr val="5B9BD5">
                          <a:shade val="50000"/>
                        </a:srgbClr>
                      </a:solidFill>
                      <a:prstDash val="solid"/>
                      <a:miter lim="800000"/>
                    </a:ln>
                    <a:effectLst/>
                  </xdr:spPr>
                  <xdr:txBody>
                    <a:bodyPr vertOverflow="clip" horzOverflow="clip" rtlCol="0" anchor="t"/>
                    <a:lstStyle/>
                    <a:p>
                      <a:pPr marL="0" marR="0" lvl="0" indent="0" algn="l" defTabSz="91440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endParaRPr kumimoji="0" 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" lastClr="FFFFFF"/>
                        </a:solidFill>
                        <a:effectLst/>
                        <a:uLnTx/>
                        <a:uFillTx/>
                        <a:latin typeface="Calibri" panose="020F0502020204030204"/>
                        <a:ea typeface="+mn-ea"/>
                        <a:cs typeface="+mn-cs"/>
                      </a:endParaRPr>
                    </a:p>
                  </xdr:txBody>
                </xdr:sp>
                <xdr:cxnSp macro="">
                  <xdr:nvCxnSpPr>
                    <xdr:cNvPr id="8325" name="Straight Connector 8324">
                      <a:extLst>
                        <a:ext uri="{FF2B5EF4-FFF2-40B4-BE49-F238E27FC236}">
                          <a16:creationId xmlns:a16="http://schemas.microsoft.com/office/drawing/2014/main" id="{7AF59336-6364-21F5-BA7D-722FC736A24C}"/>
                        </a:ext>
                      </a:extLst>
                    </xdr:cNvPr>
                    <xdr:cNvCxnSpPr/>
                  </xdr:nvCxnSpPr>
                  <xdr:spPr>
                    <a:xfrm flipV="1">
                      <a:off x="5088731" y="5122069"/>
                      <a:ext cx="23813" cy="2382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326" name="Straight Connector 8325">
                      <a:extLst>
                        <a:ext uri="{FF2B5EF4-FFF2-40B4-BE49-F238E27FC236}">
                          <a16:creationId xmlns:a16="http://schemas.microsoft.com/office/drawing/2014/main" id="{4735410E-35F7-EC99-0F60-B921F766A9B7}"/>
                        </a:ext>
                      </a:extLst>
                    </xdr:cNvPr>
                    <xdr:cNvCxnSpPr/>
                  </xdr:nvCxnSpPr>
                  <xdr:spPr>
                    <a:xfrm flipH="1">
                      <a:off x="5214938" y="5000625"/>
                      <a:ext cx="1" cy="185737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327" name="Straight Connector 8326">
                      <a:extLst>
                        <a:ext uri="{FF2B5EF4-FFF2-40B4-BE49-F238E27FC236}">
                          <a16:creationId xmlns:a16="http://schemas.microsoft.com/office/drawing/2014/main" id="{241B028E-F791-E8CD-99E4-94821B91E5EA}"/>
                        </a:ext>
                      </a:extLst>
                    </xdr:cNvPr>
                    <xdr:cNvCxnSpPr/>
                  </xdr:nvCxnSpPr>
                  <xdr:spPr>
                    <a:xfrm flipH="1">
                      <a:off x="4893470" y="5003006"/>
                      <a:ext cx="2381" cy="188118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sp macro="" textlink="">
                  <xdr:nvSpPr>
                    <xdr:cNvPr id="8328" name="Freeform 916">
                      <a:extLst>
                        <a:ext uri="{FF2B5EF4-FFF2-40B4-BE49-F238E27FC236}">
                          <a16:creationId xmlns:a16="http://schemas.microsoft.com/office/drawing/2014/main" id="{DD1EEEF8-E24C-B9B6-0C5A-795FDA8321A6}"/>
                        </a:ext>
                      </a:extLst>
                    </xdr:cNvPr>
                    <xdr:cNvSpPr/>
                  </xdr:nvSpPr>
                  <xdr:spPr>
                    <a:xfrm>
                      <a:off x="4855369" y="4907756"/>
                      <a:ext cx="385762" cy="95250"/>
                    </a:xfrm>
                    <a:custGeom>
                      <a:avLst/>
                      <a:gdLst>
                        <a:gd name="connsiteX0" fmla="*/ 385762 w 385762"/>
                        <a:gd name="connsiteY0" fmla="*/ 92869 h 95250"/>
                        <a:gd name="connsiteX1" fmla="*/ 0 w 385762"/>
                        <a:gd name="connsiteY1" fmla="*/ 95250 h 95250"/>
                        <a:gd name="connsiteX2" fmla="*/ 173831 w 385762"/>
                        <a:gd name="connsiteY2" fmla="*/ 0 h 95250"/>
                        <a:gd name="connsiteX3" fmla="*/ 383381 w 385762"/>
                        <a:gd name="connsiteY3" fmla="*/ 0 h 95250"/>
                        <a:gd name="connsiteX4" fmla="*/ 385762 w 385762"/>
                        <a:gd name="connsiteY4" fmla="*/ 92869 h 952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</a:cxnLst>
                      <a:rect l="l" t="t" r="r" b="b"/>
                      <a:pathLst>
                        <a:path w="385762" h="95250">
                          <a:moveTo>
                            <a:pt x="385762" y="92869"/>
                          </a:moveTo>
                          <a:lnTo>
                            <a:pt x="0" y="95250"/>
                          </a:lnTo>
                          <a:lnTo>
                            <a:pt x="173831" y="0"/>
                          </a:lnTo>
                          <a:lnTo>
                            <a:pt x="383381" y="0"/>
                          </a:lnTo>
                          <a:cubicBezTo>
                            <a:pt x="384175" y="30956"/>
                            <a:pt x="384968" y="61913"/>
                            <a:pt x="385762" y="92869"/>
                          </a:cubicBezTo>
                          <a:close/>
                        </a:path>
                      </a:pathLst>
                    </a:custGeom>
                    <a:pattFill prst="horzBrick">
                      <a:fgClr>
                        <a:sysClr val="window" lastClr="FFFFFF">
                          <a:lumMod val="50000"/>
                        </a:sysClr>
                      </a:fgClr>
                      <a:bgClr>
                        <a:sysClr val="window" lastClr="FFFFFF"/>
                      </a:bgClr>
                    </a:pattFill>
                    <a:ln w="3175" cap="flat" cmpd="sng" algn="ctr">
                      <a:solidFill>
                        <a:sysClr val="window" lastClr="FFFFFF">
                          <a:lumMod val="50000"/>
                        </a:sysClr>
                      </a:solidFill>
                      <a:prstDash val="solid"/>
                      <a:miter lim="800000"/>
                    </a:ln>
                    <a:effectLst/>
                  </xdr:spPr>
                  <xdr:txBody>
                    <a:bodyPr vertOverflow="clip" horzOverflow="clip" rtlCol="0" anchor="t"/>
                    <a:lstStyle/>
                    <a:p>
                      <a:pPr marL="0" marR="0" lvl="0" indent="0" algn="l" defTabSz="91440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endParaRPr kumimoji="0" 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" lastClr="FFFFFF"/>
                        </a:solidFill>
                        <a:effectLst/>
                        <a:uLnTx/>
                        <a:uFillTx/>
                        <a:latin typeface="Calibri" panose="020F0502020204030204"/>
                        <a:ea typeface="+mn-ea"/>
                        <a:cs typeface="+mn-cs"/>
                      </a:endParaRPr>
                    </a:p>
                  </xdr:txBody>
                </xdr:sp>
                <xdr:cxnSp macro="">
                  <xdr:nvCxnSpPr>
                    <xdr:cNvPr id="8329" name="Straight Connector 8328">
                      <a:extLst>
                        <a:ext uri="{FF2B5EF4-FFF2-40B4-BE49-F238E27FC236}">
                          <a16:creationId xmlns:a16="http://schemas.microsoft.com/office/drawing/2014/main" id="{B09B754F-C71A-B371-0A8C-67DB7730A935}"/>
                        </a:ext>
                      </a:extLst>
                    </xdr:cNvPr>
                    <xdr:cNvCxnSpPr/>
                  </xdr:nvCxnSpPr>
                  <xdr:spPr>
                    <a:xfrm flipV="1">
                      <a:off x="4855370" y="5007768"/>
                      <a:ext cx="390525" cy="1"/>
                    </a:xfrm>
                    <a:prstGeom prst="line">
                      <a:avLst/>
                    </a:prstGeom>
                    <a:noFill/>
                    <a:ln w="158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330" name="Straight Connector 8329">
                      <a:extLst>
                        <a:ext uri="{FF2B5EF4-FFF2-40B4-BE49-F238E27FC236}">
                          <a16:creationId xmlns:a16="http://schemas.microsoft.com/office/drawing/2014/main" id="{BB6DD874-AF5A-27C9-06E5-6E7D2F990CC9}"/>
                        </a:ext>
                      </a:extLst>
                    </xdr:cNvPr>
                    <xdr:cNvCxnSpPr/>
                  </xdr:nvCxnSpPr>
                  <xdr:spPr>
                    <a:xfrm flipH="1">
                      <a:off x="4914900" y="5003007"/>
                      <a:ext cx="2381" cy="188118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331" name="Straight Connector 8330">
                      <a:extLst>
                        <a:ext uri="{FF2B5EF4-FFF2-40B4-BE49-F238E27FC236}">
                          <a16:creationId xmlns:a16="http://schemas.microsoft.com/office/drawing/2014/main" id="{80C44648-E5F0-ACA6-D468-0001C514F813}"/>
                        </a:ext>
                      </a:extLst>
                    </xdr:cNvPr>
                    <xdr:cNvCxnSpPr/>
                  </xdr:nvCxnSpPr>
                  <xdr:spPr>
                    <a:xfrm flipH="1">
                      <a:off x="5236369" y="5003006"/>
                      <a:ext cx="1" cy="185737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grpSp>
                  <xdr:nvGrpSpPr>
                    <xdr:cNvPr id="8332" name="Group 8331">
                      <a:extLst>
                        <a:ext uri="{FF2B5EF4-FFF2-40B4-BE49-F238E27FC236}">
                          <a16:creationId xmlns:a16="http://schemas.microsoft.com/office/drawing/2014/main" id="{CCEF9C91-83B8-DB07-DC6C-170F229C4356}"/>
                        </a:ext>
                      </a:extLst>
                    </xdr:cNvPr>
                    <xdr:cNvGrpSpPr/>
                  </xdr:nvGrpSpPr>
                  <xdr:grpSpPr>
                    <a:xfrm>
                      <a:off x="5178425" y="4283075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8408" name="Group 8407">
                        <a:extLst>
                          <a:ext uri="{FF2B5EF4-FFF2-40B4-BE49-F238E27FC236}">
                            <a16:creationId xmlns:a16="http://schemas.microsoft.com/office/drawing/2014/main" id="{6421051C-9349-5C91-26B5-4059C6F7D212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416" name="Rectangle 8415">
                          <a:extLst>
                            <a:ext uri="{FF2B5EF4-FFF2-40B4-BE49-F238E27FC236}">
                              <a16:creationId xmlns:a16="http://schemas.microsoft.com/office/drawing/2014/main" id="{252199DA-5341-608E-8E64-3AEAFDE462A6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417" name="Straight Connector 8416">
                          <a:extLst>
                            <a:ext uri="{FF2B5EF4-FFF2-40B4-BE49-F238E27FC236}">
                              <a16:creationId xmlns:a16="http://schemas.microsoft.com/office/drawing/2014/main" id="{FDAAE040-4594-0EAC-D9B5-A1CBABBF6C35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18" name="Straight Connector 8417">
                          <a:extLst>
                            <a:ext uri="{FF2B5EF4-FFF2-40B4-BE49-F238E27FC236}">
                              <a16:creationId xmlns:a16="http://schemas.microsoft.com/office/drawing/2014/main" id="{0A964608-90D4-F33E-C5CF-1F11358AEA9F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19" name="Straight Connector 8418">
                          <a:extLst>
                            <a:ext uri="{FF2B5EF4-FFF2-40B4-BE49-F238E27FC236}">
                              <a16:creationId xmlns:a16="http://schemas.microsoft.com/office/drawing/2014/main" id="{9F8DE96D-55B7-DCAD-9CB5-B394D8BAB5C8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20" name="Straight Connector 8419">
                          <a:extLst>
                            <a:ext uri="{FF2B5EF4-FFF2-40B4-BE49-F238E27FC236}">
                              <a16:creationId xmlns:a16="http://schemas.microsoft.com/office/drawing/2014/main" id="{E50AA9FF-023A-F812-CC63-7FBEDFDC5EB3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21" name="Straight Connector 8420">
                          <a:extLst>
                            <a:ext uri="{FF2B5EF4-FFF2-40B4-BE49-F238E27FC236}">
                              <a16:creationId xmlns:a16="http://schemas.microsoft.com/office/drawing/2014/main" id="{D206E8F2-FA93-4F1D-16DA-A757E145F71A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409" name="Group 8408">
                        <a:extLst>
                          <a:ext uri="{FF2B5EF4-FFF2-40B4-BE49-F238E27FC236}">
                            <a16:creationId xmlns:a16="http://schemas.microsoft.com/office/drawing/2014/main" id="{0C6BD9C0-4206-E07E-CC0E-844EFE35EB3A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410" name="Rectangle 8409">
                          <a:extLst>
                            <a:ext uri="{FF2B5EF4-FFF2-40B4-BE49-F238E27FC236}">
                              <a16:creationId xmlns:a16="http://schemas.microsoft.com/office/drawing/2014/main" id="{69058367-032E-2811-4224-6D385836546D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411" name="Straight Connector 8410">
                          <a:extLst>
                            <a:ext uri="{FF2B5EF4-FFF2-40B4-BE49-F238E27FC236}">
                              <a16:creationId xmlns:a16="http://schemas.microsoft.com/office/drawing/2014/main" id="{F9AE377C-AE07-CD9F-2DDE-412096BBA61C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12" name="Straight Connector 8411">
                          <a:extLst>
                            <a:ext uri="{FF2B5EF4-FFF2-40B4-BE49-F238E27FC236}">
                              <a16:creationId xmlns:a16="http://schemas.microsoft.com/office/drawing/2014/main" id="{C9C897AF-8DD3-F281-8976-05F5E8956B71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13" name="Straight Connector 8412">
                          <a:extLst>
                            <a:ext uri="{FF2B5EF4-FFF2-40B4-BE49-F238E27FC236}">
                              <a16:creationId xmlns:a16="http://schemas.microsoft.com/office/drawing/2014/main" id="{5679F497-D15D-9E1F-C0FD-1E78CF4FFC3F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14" name="Straight Connector 8413">
                          <a:extLst>
                            <a:ext uri="{FF2B5EF4-FFF2-40B4-BE49-F238E27FC236}">
                              <a16:creationId xmlns:a16="http://schemas.microsoft.com/office/drawing/2014/main" id="{5B6825E5-CC29-FF99-10DE-804E6B7824A2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15" name="Straight Connector 8414">
                          <a:extLst>
                            <a:ext uri="{FF2B5EF4-FFF2-40B4-BE49-F238E27FC236}">
                              <a16:creationId xmlns:a16="http://schemas.microsoft.com/office/drawing/2014/main" id="{40044691-CC71-BCF5-DF87-E9FA063E6307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8333" name="Group 8332">
                      <a:extLst>
                        <a:ext uri="{FF2B5EF4-FFF2-40B4-BE49-F238E27FC236}">
                          <a16:creationId xmlns:a16="http://schemas.microsoft.com/office/drawing/2014/main" id="{11A23FDD-11AA-1638-A486-0FEDD1BF9E4A}"/>
                        </a:ext>
                      </a:extLst>
                    </xdr:cNvPr>
                    <xdr:cNvGrpSpPr/>
                  </xdr:nvGrpSpPr>
                  <xdr:grpSpPr>
                    <a:xfrm>
                      <a:off x="5629275" y="427990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8394" name="Group 8393">
                        <a:extLst>
                          <a:ext uri="{FF2B5EF4-FFF2-40B4-BE49-F238E27FC236}">
                            <a16:creationId xmlns:a16="http://schemas.microsoft.com/office/drawing/2014/main" id="{4D06741E-2851-9BC0-A55C-E7DB50D4679D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402" name="Rectangle 8401">
                          <a:extLst>
                            <a:ext uri="{FF2B5EF4-FFF2-40B4-BE49-F238E27FC236}">
                              <a16:creationId xmlns:a16="http://schemas.microsoft.com/office/drawing/2014/main" id="{9465B64D-182E-F77D-93C0-34E6CCC87C4E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403" name="Straight Connector 8402">
                          <a:extLst>
                            <a:ext uri="{FF2B5EF4-FFF2-40B4-BE49-F238E27FC236}">
                              <a16:creationId xmlns:a16="http://schemas.microsoft.com/office/drawing/2014/main" id="{0CFF5DB4-7BC7-9AB0-E061-9537899B7F86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04" name="Straight Connector 8403">
                          <a:extLst>
                            <a:ext uri="{FF2B5EF4-FFF2-40B4-BE49-F238E27FC236}">
                              <a16:creationId xmlns:a16="http://schemas.microsoft.com/office/drawing/2014/main" id="{5C5B4D22-B322-0A09-4A24-33C9136A87D1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05" name="Straight Connector 8404">
                          <a:extLst>
                            <a:ext uri="{FF2B5EF4-FFF2-40B4-BE49-F238E27FC236}">
                              <a16:creationId xmlns:a16="http://schemas.microsoft.com/office/drawing/2014/main" id="{818AF820-B795-8C9F-D631-704A81FD50FE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06" name="Straight Connector 8405">
                          <a:extLst>
                            <a:ext uri="{FF2B5EF4-FFF2-40B4-BE49-F238E27FC236}">
                              <a16:creationId xmlns:a16="http://schemas.microsoft.com/office/drawing/2014/main" id="{8EA52C71-B1C1-08D0-5B03-2F13817E83CA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07" name="Straight Connector 8406">
                          <a:extLst>
                            <a:ext uri="{FF2B5EF4-FFF2-40B4-BE49-F238E27FC236}">
                              <a16:creationId xmlns:a16="http://schemas.microsoft.com/office/drawing/2014/main" id="{A9455E6A-886F-EB1B-032F-9F51199B2FBF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395" name="Group 8394">
                        <a:extLst>
                          <a:ext uri="{FF2B5EF4-FFF2-40B4-BE49-F238E27FC236}">
                            <a16:creationId xmlns:a16="http://schemas.microsoft.com/office/drawing/2014/main" id="{3EBC23DC-D28B-4684-CC70-ED824368FFED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396" name="Rectangle 8395">
                          <a:extLst>
                            <a:ext uri="{FF2B5EF4-FFF2-40B4-BE49-F238E27FC236}">
                              <a16:creationId xmlns:a16="http://schemas.microsoft.com/office/drawing/2014/main" id="{ECBDD9AE-8630-7EE0-A8A9-2CD452D4F14E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397" name="Straight Connector 8396">
                          <a:extLst>
                            <a:ext uri="{FF2B5EF4-FFF2-40B4-BE49-F238E27FC236}">
                              <a16:creationId xmlns:a16="http://schemas.microsoft.com/office/drawing/2014/main" id="{7A7CA822-722A-CD95-9ADC-31A7D4CDB074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98" name="Straight Connector 8397">
                          <a:extLst>
                            <a:ext uri="{FF2B5EF4-FFF2-40B4-BE49-F238E27FC236}">
                              <a16:creationId xmlns:a16="http://schemas.microsoft.com/office/drawing/2014/main" id="{350DE578-2C5A-C944-EFA8-78DBC61FEF39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99" name="Straight Connector 8398">
                          <a:extLst>
                            <a:ext uri="{FF2B5EF4-FFF2-40B4-BE49-F238E27FC236}">
                              <a16:creationId xmlns:a16="http://schemas.microsoft.com/office/drawing/2014/main" id="{DC7CE4F1-BB0A-1BC0-4186-E0DE0A2A5662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00" name="Straight Connector 8399">
                          <a:extLst>
                            <a:ext uri="{FF2B5EF4-FFF2-40B4-BE49-F238E27FC236}">
                              <a16:creationId xmlns:a16="http://schemas.microsoft.com/office/drawing/2014/main" id="{297DE048-3B6B-1CA5-0D40-7821A8603325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01" name="Straight Connector 8400">
                          <a:extLst>
                            <a:ext uri="{FF2B5EF4-FFF2-40B4-BE49-F238E27FC236}">
                              <a16:creationId xmlns:a16="http://schemas.microsoft.com/office/drawing/2014/main" id="{C3C7596C-264C-EB2A-E585-9CC2A77657FE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8334" name="Group 8333">
                      <a:extLst>
                        <a:ext uri="{FF2B5EF4-FFF2-40B4-BE49-F238E27FC236}">
                          <a16:creationId xmlns:a16="http://schemas.microsoft.com/office/drawing/2014/main" id="{3D987160-C202-B8DD-B433-D04999FC9059}"/>
                        </a:ext>
                      </a:extLst>
                    </xdr:cNvPr>
                    <xdr:cNvGrpSpPr/>
                  </xdr:nvGrpSpPr>
                  <xdr:grpSpPr>
                    <a:xfrm>
                      <a:off x="5175250" y="466090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8380" name="Group 8379">
                        <a:extLst>
                          <a:ext uri="{FF2B5EF4-FFF2-40B4-BE49-F238E27FC236}">
                            <a16:creationId xmlns:a16="http://schemas.microsoft.com/office/drawing/2014/main" id="{97DF3248-596B-B3A0-E55A-32C345D2329F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388" name="Rectangle 8387">
                          <a:extLst>
                            <a:ext uri="{FF2B5EF4-FFF2-40B4-BE49-F238E27FC236}">
                              <a16:creationId xmlns:a16="http://schemas.microsoft.com/office/drawing/2014/main" id="{03F9700F-6FE9-5EA1-8C66-23DAE2C6AFAA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389" name="Straight Connector 8388">
                          <a:extLst>
                            <a:ext uri="{FF2B5EF4-FFF2-40B4-BE49-F238E27FC236}">
                              <a16:creationId xmlns:a16="http://schemas.microsoft.com/office/drawing/2014/main" id="{FEA6AEF6-5996-D0DD-409D-519A068D33E7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90" name="Straight Connector 8389">
                          <a:extLst>
                            <a:ext uri="{FF2B5EF4-FFF2-40B4-BE49-F238E27FC236}">
                              <a16:creationId xmlns:a16="http://schemas.microsoft.com/office/drawing/2014/main" id="{AD69A08D-66F9-A625-70E5-4E4355C5CBF5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91" name="Straight Connector 8390">
                          <a:extLst>
                            <a:ext uri="{FF2B5EF4-FFF2-40B4-BE49-F238E27FC236}">
                              <a16:creationId xmlns:a16="http://schemas.microsoft.com/office/drawing/2014/main" id="{2830BC80-19BA-8B20-526C-F4B16DEE5F65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92" name="Straight Connector 8391">
                          <a:extLst>
                            <a:ext uri="{FF2B5EF4-FFF2-40B4-BE49-F238E27FC236}">
                              <a16:creationId xmlns:a16="http://schemas.microsoft.com/office/drawing/2014/main" id="{CE9ED4B6-2AA2-B865-6191-6FC8F45A069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93" name="Straight Connector 8392">
                          <a:extLst>
                            <a:ext uri="{FF2B5EF4-FFF2-40B4-BE49-F238E27FC236}">
                              <a16:creationId xmlns:a16="http://schemas.microsoft.com/office/drawing/2014/main" id="{2B573CC2-C1AF-2BCB-9DF1-212CC6E12414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381" name="Group 8380">
                        <a:extLst>
                          <a:ext uri="{FF2B5EF4-FFF2-40B4-BE49-F238E27FC236}">
                            <a16:creationId xmlns:a16="http://schemas.microsoft.com/office/drawing/2014/main" id="{E6841C16-AC6A-475B-E34B-35524708564A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382" name="Rectangle 8381">
                          <a:extLst>
                            <a:ext uri="{FF2B5EF4-FFF2-40B4-BE49-F238E27FC236}">
                              <a16:creationId xmlns:a16="http://schemas.microsoft.com/office/drawing/2014/main" id="{B8903674-AB8D-7591-A2A7-FC2DFA02BB31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383" name="Straight Connector 8382">
                          <a:extLst>
                            <a:ext uri="{FF2B5EF4-FFF2-40B4-BE49-F238E27FC236}">
                              <a16:creationId xmlns:a16="http://schemas.microsoft.com/office/drawing/2014/main" id="{53241470-693D-903F-85CA-E62FEBE362ED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84" name="Straight Connector 8383">
                          <a:extLst>
                            <a:ext uri="{FF2B5EF4-FFF2-40B4-BE49-F238E27FC236}">
                              <a16:creationId xmlns:a16="http://schemas.microsoft.com/office/drawing/2014/main" id="{D833CFB2-B4FC-6CB5-FFFC-207931F101DE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85" name="Straight Connector 8384">
                          <a:extLst>
                            <a:ext uri="{FF2B5EF4-FFF2-40B4-BE49-F238E27FC236}">
                              <a16:creationId xmlns:a16="http://schemas.microsoft.com/office/drawing/2014/main" id="{A23F9D97-9D34-7313-36C3-72BB32B33367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86" name="Straight Connector 8385">
                          <a:extLst>
                            <a:ext uri="{FF2B5EF4-FFF2-40B4-BE49-F238E27FC236}">
                              <a16:creationId xmlns:a16="http://schemas.microsoft.com/office/drawing/2014/main" id="{6E45F6D9-EB24-B2C1-7FB5-EEAC7F68B2F9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87" name="Straight Connector 8386">
                          <a:extLst>
                            <a:ext uri="{FF2B5EF4-FFF2-40B4-BE49-F238E27FC236}">
                              <a16:creationId xmlns:a16="http://schemas.microsoft.com/office/drawing/2014/main" id="{33AECB5F-CBCA-F1A1-4EF8-8445D8FB3C3F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8335" name="Group 8334">
                      <a:extLst>
                        <a:ext uri="{FF2B5EF4-FFF2-40B4-BE49-F238E27FC236}">
                          <a16:creationId xmlns:a16="http://schemas.microsoft.com/office/drawing/2014/main" id="{4E09D206-BA33-C089-C344-E94E8EC1656F}"/>
                        </a:ext>
                      </a:extLst>
                    </xdr:cNvPr>
                    <xdr:cNvGrpSpPr/>
                  </xdr:nvGrpSpPr>
                  <xdr:grpSpPr>
                    <a:xfrm>
                      <a:off x="5629275" y="465455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8366" name="Group 8365">
                        <a:extLst>
                          <a:ext uri="{FF2B5EF4-FFF2-40B4-BE49-F238E27FC236}">
                            <a16:creationId xmlns:a16="http://schemas.microsoft.com/office/drawing/2014/main" id="{B2A13D82-1D38-226E-6CAA-83586C7F492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374" name="Rectangle 8373">
                          <a:extLst>
                            <a:ext uri="{FF2B5EF4-FFF2-40B4-BE49-F238E27FC236}">
                              <a16:creationId xmlns:a16="http://schemas.microsoft.com/office/drawing/2014/main" id="{A88790B5-F55B-84F2-C7BF-5A814CD026DE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375" name="Straight Connector 8374">
                          <a:extLst>
                            <a:ext uri="{FF2B5EF4-FFF2-40B4-BE49-F238E27FC236}">
                              <a16:creationId xmlns:a16="http://schemas.microsoft.com/office/drawing/2014/main" id="{52B71CA8-ABEB-0F17-5694-456B7BE1D139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76" name="Straight Connector 8375">
                          <a:extLst>
                            <a:ext uri="{FF2B5EF4-FFF2-40B4-BE49-F238E27FC236}">
                              <a16:creationId xmlns:a16="http://schemas.microsoft.com/office/drawing/2014/main" id="{D4180A19-2030-2398-C346-8CCBEA3AA949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77" name="Straight Connector 8376">
                          <a:extLst>
                            <a:ext uri="{FF2B5EF4-FFF2-40B4-BE49-F238E27FC236}">
                              <a16:creationId xmlns:a16="http://schemas.microsoft.com/office/drawing/2014/main" id="{DE6F7C19-75B0-E5E6-CFB6-A22BD9F56068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78" name="Straight Connector 8377">
                          <a:extLst>
                            <a:ext uri="{FF2B5EF4-FFF2-40B4-BE49-F238E27FC236}">
                              <a16:creationId xmlns:a16="http://schemas.microsoft.com/office/drawing/2014/main" id="{289FDC80-46ED-112D-0E35-EC88A6859BA5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79" name="Straight Connector 8378">
                          <a:extLst>
                            <a:ext uri="{FF2B5EF4-FFF2-40B4-BE49-F238E27FC236}">
                              <a16:creationId xmlns:a16="http://schemas.microsoft.com/office/drawing/2014/main" id="{B23100C8-E119-F36A-186C-344B2FB10445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367" name="Group 8366">
                        <a:extLst>
                          <a:ext uri="{FF2B5EF4-FFF2-40B4-BE49-F238E27FC236}">
                            <a16:creationId xmlns:a16="http://schemas.microsoft.com/office/drawing/2014/main" id="{015FD3D1-791E-D270-69F1-54C2D391518C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368" name="Rectangle 8367">
                          <a:extLst>
                            <a:ext uri="{FF2B5EF4-FFF2-40B4-BE49-F238E27FC236}">
                              <a16:creationId xmlns:a16="http://schemas.microsoft.com/office/drawing/2014/main" id="{24E1002F-C7EB-3101-D6F0-CFCC255A86B8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369" name="Straight Connector 8368">
                          <a:extLst>
                            <a:ext uri="{FF2B5EF4-FFF2-40B4-BE49-F238E27FC236}">
                              <a16:creationId xmlns:a16="http://schemas.microsoft.com/office/drawing/2014/main" id="{47A75EDF-BB39-F0AF-1E3A-3274360EA502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70" name="Straight Connector 8369">
                          <a:extLst>
                            <a:ext uri="{FF2B5EF4-FFF2-40B4-BE49-F238E27FC236}">
                              <a16:creationId xmlns:a16="http://schemas.microsoft.com/office/drawing/2014/main" id="{A45FC7DB-6922-78DF-C202-9C08E56F0E6A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71" name="Straight Connector 8370">
                          <a:extLst>
                            <a:ext uri="{FF2B5EF4-FFF2-40B4-BE49-F238E27FC236}">
                              <a16:creationId xmlns:a16="http://schemas.microsoft.com/office/drawing/2014/main" id="{0EC3919A-641B-81FE-FDD0-4BBF0F966C54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72" name="Straight Connector 8371">
                          <a:extLst>
                            <a:ext uri="{FF2B5EF4-FFF2-40B4-BE49-F238E27FC236}">
                              <a16:creationId xmlns:a16="http://schemas.microsoft.com/office/drawing/2014/main" id="{5E6AD33B-1805-4AAE-81F7-5F8C210C7E73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73" name="Straight Connector 8372">
                          <a:extLst>
                            <a:ext uri="{FF2B5EF4-FFF2-40B4-BE49-F238E27FC236}">
                              <a16:creationId xmlns:a16="http://schemas.microsoft.com/office/drawing/2014/main" id="{BD1DB294-465F-D2C7-5656-198CA97B8899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8336" name="Group 8335">
                      <a:extLst>
                        <a:ext uri="{FF2B5EF4-FFF2-40B4-BE49-F238E27FC236}">
                          <a16:creationId xmlns:a16="http://schemas.microsoft.com/office/drawing/2014/main" id="{9CBC0869-50B4-3F17-79BD-8D1DCE5D4180}"/>
                        </a:ext>
                      </a:extLst>
                    </xdr:cNvPr>
                    <xdr:cNvGrpSpPr/>
                  </xdr:nvGrpSpPr>
                  <xdr:grpSpPr>
                    <a:xfrm>
                      <a:off x="5178425" y="447357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360" name="Rectangle 8359">
                        <a:extLst>
                          <a:ext uri="{FF2B5EF4-FFF2-40B4-BE49-F238E27FC236}">
                            <a16:creationId xmlns:a16="http://schemas.microsoft.com/office/drawing/2014/main" id="{21F07031-CDDA-7340-7A48-365671CFB1DB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361" name="Straight Connector 8360">
                        <a:extLst>
                          <a:ext uri="{FF2B5EF4-FFF2-40B4-BE49-F238E27FC236}">
                            <a16:creationId xmlns:a16="http://schemas.microsoft.com/office/drawing/2014/main" id="{106115A8-B802-B223-F089-2A9C1F28884B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62" name="Straight Connector 8361">
                        <a:extLst>
                          <a:ext uri="{FF2B5EF4-FFF2-40B4-BE49-F238E27FC236}">
                            <a16:creationId xmlns:a16="http://schemas.microsoft.com/office/drawing/2014/main" id="{00D6B447-889D-AA67-5BC6-37D4F12C9005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63" name="Straight Connector 8362">
                        <a:extLst>
                          <a:ext uri="{FF2B5EF4-FFF2-40B4-BE49-F238E27FC236}">
                            <a16:creationId xmlns:a16="http://schemas.microsoft.com/office/drawing/2014/main" id="{6D600D23-109B-DFD4-4AB7-0A55F0D9442F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64" name="Straight Connector 8363">
                        <a:extLst>
                          <a:ext uri="{FF2B5EF4-FFF2-40B4-BE49-F238E27FC236}">
                            <a16:creationId xmlns:a16="http://schemas.microsoft.com/office/drawing/2014/main" id="{4D2FB240-2FB4-B2B0-5A14-D785DA204F21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65" name="Straight Connector 8364">
                        <a:extLst>
                          <a:ext uri="{FF2B5EF4-FFF2-40B4-BE49-F238E27FC236}">
                            <a16:creationId xmlns:a16="http://schemas.microsoft.com/office/drawing/2014/main" id="{DE7F61EE-A854-95F7-E8DD-54732A6230B2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8337" name="Group 8336">
                      <a:extLst>
                        <a:ext uri="{FF2B5EF4-FFF2-40B4-BE49-F238E27FC236}">
                          <a16:creationId xmlns:a16="http://schemas.microsoft.com/office/drawing/2014/main" id="{6AC6712A-AB36-9140-C4FC-ABA4D0485C62}"/>
                        </a:ext>
                      </a:extLst>
                    </xdr:cNvPr>
                    <xdr:cNvGrpSpPr/>
                  </xdr:nvGrpSpPr>
                  <xdr:grpSpPr>
                    <a:xfrm>
                      <a:off x="5727700" y="4470400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354" name="Rectangle 8353">
                        <a:extLst>
                          <a:ext uri="{FF2B5EF4-FFF2-40B4-BE49-F238E27FC236}">
                            <a16:creationId xmlns:a16="http://schemas.microsoft.com/office/drawing/2014/main" id="{C16A6F9D-568E-65B4-ED0F-06468905A982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355" name="Straight Connector 8354">
                        <a:extLst>
                          <a:ext uri="{FF2B5EF4-FFF2-40B4-BE49-F238E27FC236}">
                            <a16:creationId xmlns:a16="http://schemas.microsoft.com/office/drawing/2014/main" id="{83B671CC-ADB1-62D0-3B94-DA53DEC5EFB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56" name="Straight Connector 8355">
                        <a:extLst>
                          <a:ext uri="{FF2B5EF4-FFF2-40B4-BE49-F238E27FC236}">
                            <a16:creationId xmlns:a16="http://schemas.microsoft.com/office/drawing/2014/main" id="{8664B1A1-2F00-24B3-D884-AF9B971EEB5A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57" name="Straight Connector 8356">
                        <a:extLst>
                          <a:ext uri="{FF2B5EF4-FFF2-40B4-BE49-F238E27FC236}">
                            <a16:creationId xmlns:a16="http://schemas.microsoft.com/office/drawing/2014/main" id="{D4ADDF19-4363-26B5-F3BF-CBAEE7797B44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58" name="Straight Connector 8357">
                        <a:extLst>
                          <a:ext uri="{FF2B5EF4-FFF2-40B4-BE49-F238E27FC236}">
                            <a16:creationId xmlns:a16="http://schemas.microsoft.com/office/drawing/2014/main" id="{09BFBE0E-BF06-A86A-C96F-3B47C7537B5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59" name="Straight Connector 8358">
                        <a:extLst>
                          <a:ext uri="{FF2B5EF4-FFF2-40B4-BE49-F238E27FC236}">
                            <a16:creationId xmlns:a16="http://schemas.microsoft.com/office/drawing/2014/main" id="{34947665-75E3-FBB9-DF67-1C87E1066CBE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8338" name="Group 8337">
                      <a:extLst>
                        <a:ext uri="{FF2B5EF4-FFF2-40B4-BE49-F238E27FC236}">
                          <a16:creationId xmlns:a16="http://schemas.microsoft.com/office/drawing/2014/main" id="{839972FB-E2BE-B123-03FC-18B8C2809879}"/>
                        </a:ext>
                      </a:extLst>
                    </xdr:cNvPr>
                    <xdr:cNvGrpSpPr/>
                  </xdr:nvGrpSpPr>
                  <xdr:grpSpPr>
                    <a:xfrm>
                      <a:off x="5727700" y="484822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348" name="Rectangle 8347">
                        <a:extLst>
                          <a:ext uri="{FF2B5EF4-FFF2-40B4-BE49-F238E27FC236}">
                            <a16:creationId xmlns:a16="http://schemas.microsoft.com/office/drawing/2014/main" id="{0A847289-F9A3-15FF-8E49-D1F0DE50F76C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349" name="Straight Connector 8348">
                        <a:extLst>
                          <a:ext uri="{FF2B5EF4-FFF2-40B4-BE49-F238E27FC236}">
                            <a16:creationId xmlns:a16="http://schemas.microsoft.com/office/drawing/2014/main" id="{EA3F7430-F0FF-8E0B-3B6A-E5A83F59C88F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50" name="Straight Connector 8349">
                        <a:extLst>
                          <a:ext uri="{FF2B5EF4-FFF2-40B4-BE49-F238E27FC236}">
                            <a16:creationId xmlns:a16="http://schemas.microsoft.com/office/drawing/2014/main" id="{5D894D69-BE24-C2E4-7AFD-3B3E7C18CC97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51" name="Straight Connector 8350">
                        <a:extLst>
                          <a:ext uri="{FF2B5EF4-FFF2-40B4-BE49-F238E27FC236}">
                            <a16:creationId xmlns:a16="http://schemas.microsoft.com/office/drawing/2014/main" id="{941DE204-EFAB-2081-A88F-E127A0B9EAC9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52" name="Straight Connector 8351">
                        <a:extLst>
                          <a:ext uri="{FF2B5EF4-FFF2-40B4-BE49-F238E27FC236}">
                            <a16:creationId xmlns:a16="http://schemas.microsoft.com/office/drawing/2014/main" id="{A89E8CBD-7A3D-3CFE-54C8-CCE462B01B6B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53" name="Straight Connector 8352">
                        <a:extLst>
                          <a:ext uri="{FF2B5EF4-FFF2-40B4-BE49-F238E27FC236}">
                            <a16:creationId xmlns:a16="http://schemas.microsoft.com/office/drawing/2014/main" id="{716E00DC-766B-B8B4-35B6-18030F502C51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8339" name="Group 8338">
                      <a:extLst>
                        <a:ext uri="{FF2B5EF4-FFF2-40B4-BE49-F238E27FC236}">
                          <a16:creationId xmlns:a16="http://schemas.microsoft.com/office/drawing/2014/main" id="{08590A65-8A46-8AB8-58B9-C2CECC8FC867}"/>
                        </a:ext>
                      </a:extLst>
                    </xdr:cNvPr>
                    <xdr:cNvGrpSpPr/>
                  </xdr:nvGrpSpPr>
                  <xdr:grpSpPr>
                    <a:xfrm>
                      <a:off x="5270500" y="484822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342" name="Rectangle 8341">
                        <a:extLst>
                          <a:ext uri="{FF2B5EF4-FFF2-40B4-BE49-F238E27FC236}">
                            <a16:creationId xmlns:a16="http://schemas.microsoft.com/office/drawing/2014/main" id="{FEACEBAD-AD09-F804-856D-DA8EA8F1CAD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343" name="Straight Connector 8342">
                        <a:extLst>
                          <a:ext uri="{FF2B5EF4-FFF2-40B4-BE49-F238E27FC236}">
                            <a16:creationId xmlns:a16="http://schemas.microsoft.com/office/drawing/2014/main" id="{B95F0DD9-F8A7-CD23-E888-8295B1ECB67B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44" name="Straight Connector 8343">
                        <a:extLst>
                          <a:ext uri="{FF2B5EF4-FFF2-40B4-BE49-F238E27FC236}">
                            <a16:creationId xmlns:a16="http://schemas.microsoft.com/office/drawing/2014/main" id="{F02866C7-76FE-9533-A91C-087D28FF6365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45" name="Straight Connector 8344">
                        <a:extLst>
                          <a:ext uri="{FF2B5EF4-FFF2-40B4-BE49-F238E27FC236}">
                            <a16:creationId xmlns:a16="http://schemas.microsoft.com/office/drawing/2014/main" id="{8A35223C-65B5-76FA-FFE8-DE2EDDC710E8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46" name="Straight Connector 8345">
                        <a:extLst>
                          <a:ext uri="{FF2B5EF4-FFF2-40B4-BE49-F238E27FC236}">
                            <a16:creationId xmlns:a16="http://schemas.microsoft.com/office/drawing/2014/main" id="{8CF20F51-4C31-BF66-7075-B2EFBACBFE6B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47" name="Straight Connector 8346">
                        <a:extLst>
                          <a:ext uri="{FF2B5EF4-FFF2-40B4-BE49-F238E27FC236}">
                            <a16:creationId xmlns:a16="http://schemas.microsoft.com/office/drawing/2014/main" id="{68A7FEE9-A109-4CB7-CD4C-F1B97D0F3AAB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sp macro="" textlink="">
                  <xdr:nvSpPr>
                    <xdr:cNvPr id="8340" name="Rectangle 8339">
                      <a:extLst>
                        <a:ext uri="{FF2B5EF4-FFF2-40B4-BE49-F238E27FC236}">
                          <a16:creationId xmlns:a16="http://schemas.microsoft.com/office/drawing/2014/main" id="{2C481F4E-3E70-644E-E316-19B9D659CAA3}"/>
                        </a:ext>
                      </a:extLst>
                    </xdr:cNvPr>
                    <xdr:cNvSpPr/>
                  </xdr:nvSpPr>
                  <xdr:spPr>
                    <a:xfrm>
                      <a:off x="5103018" y="5041107"/>
                      <a:ext cx="59532" cy="126206"/>
                    </a:xfrm>
                    <a:prstGeom prst="rect">
                      <a:avLst/>
                    </a:prstGeom>
                    <a:noFill/>
                    <a:ln w="6350" cap="flat" cmpd="sng" algn="ctr">
                      <a:solidFill>
                        <a:srgbClr val="5B9BD5">
                          <a:shade val="50000"/>
                        </a:srgbClr>
                      </a:solidFill>
                      <a:prstDash val="solid"/>
                      <a:miter lim="800000"/>
                    </a:ln>
                    <a:effectLst/>
                  </xdr:spPr>
                  <xdr:txBody>
                    <a:bodyPr vertOverflow="clip" horzOverflow="clip" rtlCol="0" anchor="t"/>
                    <a:lstStyle/>
                    <a:p>
                      <a:pPr marL="0" marR="0" lvl="0" indent="0" algn="l" defTabSz="91440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endParaRPr kumimoji="0" 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" lastClr="FFFFFF"/>
                        </a:solidFill>
                        <a:effectLst/>
                        <a:uLnTx/>
                        <a:uFillTx/>
                        <a:latin typeface="Calibri" panose="020F0502020204030204"/>
                        <a:ea typeface="+mn-ea"/>
                        <a:cs typeface="+mn-cs"/>
                      </a:endParaRPr>
                    </a:p>
                  </xdr:txBody>
                </xdr:sp>
                <xdr:sp macro="" textlink="">
                  <xdr:nvSpPr>
                    <xdr:cNvPr id="8341" name="Trapezoid 8340">
                      <a:extLst>
                        <a:ext uri="{FF2B5EF4-FFF2-40B4-BE49-F238E27FC236}">
                          <a16:creationId xmlns:a16="http://schemas.microsoft.com/office/drawing/2014/main" id="{1029EA9A-A1BE-FE68-9BBD-47B77905FED5}"/>
                        </a:ext>
                      </a:extLst>
                    </xdr:cNvPr>
                    <xdr:cNvSpPr/>
                  </xdr:nvSpPr>
                  <xdr:spPr>
                    <a:xfrm>
                      <a:off x="4979487" y="4056996"/>
                      <a:ext cx="1042915" cy="180974"/>
                    </a:xfrm>
                    <a:prstGeom prst="trapezoid">
                      <a:avLst/>
                    </a:prstGeom>
                    <a:pattFill prst="horzBrick">
                      <a:fgClr>
                        <a:sysClr val="window" lastClr="FFFFFF">
                          <a:lumMod val="50000"/>
                        </a:sysClr>
                      </a:fgClr>
                      <a:bgClr>
                        <a:sysClr val="window" lastClr="FFFFFF"/>
                      </a:bgClr>
                    </a:pattFill>
                    <a:ln w="6350" cap="flat" cmpd="sng" algn="ctr">
                      <a:solidFill>
                        <a:sysClr val="window" lastClr="FFFFFF">
                          <a:lumMod val="50000"/>
                        </a:sysClr>
                      </a:solidFill>
                      <a:prstDash val="solid"/>
                      <a:miter lim="800000"/>
                    </a:ln>
                    <a:effectLst/>
                  </xdr:spPr>
                  <xdr:txBody>
                    <a:bodyPr vertOverflow="clip" horzOverflow="clip" rtlCol="0" anchor="t"/>
                    <a:lstStyle/>
                    <a:p>
                      <a:pPr marL="0" marR="0" lvl="0" indent="0" algn="l" defTabSz="91440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endParaRPr kumimoji="0" 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" lastClr="FFFFFF"/>
                        </a:solidFill>
                        <a:effectLst/>
                        <a:uLnTx/>
                        <a:uFillTx/>
                        <a:latin typeface="Calibri" panose="020F0502020204030204"/>
                        <a:ea typeface="+mn-ea"/>
                        <a:cs typeface="+mn-cs"/>
                      </a:endParaRPr>
                    </a:p>
                  </xdr:txBody>
                </xdr:sp>
              </xdr:grpSp>
            </xdr:grpSp>
          </xdr:grpSp>
          <xdr:sp macro="" textlink="">
            <xdr:nvSpPr>
              <xdr:cNvPr id="8319" name="TextBox 8318">
                <a:extLst>
                  <a:ext uri="{FF2B5EF4-FFF2-40B4-BE49-F238E27FC236}">
                    <a16:creationId xmlns:a16="http://schemas.microsoft.com/office/drawing/2014/main" id="{662666A9-978E-339D-EEA1-389F35E7808C}"/>
                  </a:ext>
                </a:extLst>
              </xdr:cNvPr>
              <xdr:cNvSpPr txBox="1"/>
            </xdr:nvSpPr>
            <xdr:spPr>
              <a:xfrm>
                <a:off x="3061686" y="7724743"/>
                <a:ext cx="1593190" cy="227157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</xdr:spPr>
            <xdr:txBody>
              <a:bodyPr vertOverflow="clip" horzOverflow="clip" wrap="square" rtlCol="0" anchor="t"/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sz="900" b="0" i="1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Garamond" panose="02020404030301010803" pitchFamily="18" charset="0"/>
                    <a:ea typeface="+mn-ea"/>
                    <a:cs typeface="+mn-cs"/>
                  </a:rPr>
                  <a:t>grade level</a:t>
                </a:r>
              </a:p>
            </xdr:txBody>
          </xdr:sp>
        </xdr:grpSp>
        <xdr:grpSp>
          <xdr:nvGrpSpPr>
            <xdr:cNvPr id="8302" name="Group 8301">
              <a:extLst>
                <a:ext uri="{FF2B5EF4-FFF2-40B4-BE49-F238E27FC236}">
                  <a16:creationId xmlns:a16="http://schemas.microsoft.com/office/drawing/2014/main" id="{169D67DF-A327-ED56-78A5-4575477BBC71}"/>
                </a:ext>
              </a:extLst>
            </xdr:cNvPr>
            <xdr:cNvGrpSpPr/>
          </xdr:nvGrpSpPr>
          <xdr:grpSpPr>
            <a:xfrm>
              <a:off x="5403057" y="17791111"/>
              <a:ext cx="77352" cy="112713"/>
              <a:chOff x="5491163" y="18134012"/>
              <a:chExt cx="77352" cy="112713"/>
            </a:xfrm>
          </xdr:grpSpPr>
          <xdr:cxnSp macro="">
            <xdr:nvCxnSpPr>
              <xdr:cNvPr id="8311" name="Straight Connector 8310">
                <a:extLst>
                  <a:ext uri="{FF2B5EF4-FFF2-40B4-BE49-F238E27FC236}">
                    <a16:creationId xmlns:a16="http://schemas.microsoft.com/office/drawing/2014/main" id="{830E8739-7B46-57C3-672C-360E3252AC2F}"/>
                  </a:ext>
                </a:extLst>
              </xdr:cNvPr>
              <xdr:cNvCxnSpPr/>
            </xdr:nvCxnSpPr>
            <xdr:spPr>
              <a:xfrm flipH="1">
                <a:off x="5491163" y="18221325"/>
                <a:ext cx="71803" cy="0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</a:ln>
              <a:effectLst/>
            </xdr:spPr>
          </xdr:cxnSp>
          <xdr:grpSp>
            <xdr:nvGrpSpPr>
              <xdr:cNvPr id="8312" name="Group 8311">
                <a:extLst>
                  <a:ext uri="{FF2B5EF4-FFF2-40B4-BE49-F238E27FC236}">
                    <a16:creationId xmlns:a16="http://schemas.microsoft.com/office/drawing/2014/main" id="{802C7AA1-87D1-58F5-D3E7-6718686A4870}"/>
                  </a:ext>
                </a:extLst>
              </xdr:cNvPr>
              <xdr:cNvGrpSpPr/>
            </xdr:nvGrpSpPr>
            <xdr:grpSpPr>
              <a:xfrm>
                <a:off x="5493544" y="18134012"/>
                <a:ext cx="74971" cy="112713"/>
                <a:chOff x="5388769" y="18129250"/>
                <a:chExt cx="74971" cy="112713"/>
              </a:xfrm>
            </xdr:grpSpPr>
            <xdr:sp macro="" textlink="">
              <xdr:nvSpPr>
                <xdr:cNvPr id="8313" name="Rectangle 8312">
                  <a:extLst>
                    <a:ext uri="{FF2B5EF4-FFF2-40B4-BE49-F238E27FC236}">
                      <a16:creationId xmlns:a16="http://schemas.microsoft.com/office/drawing/2014/main" id="{8A58F207-64B1-3283-D36D-55FDD97882C9}"/>
                    </a:ext>
                  </a:extLst>
                </xdr:cNvPr>
                <xdr:cNvSpPr/>
              </xdr:nvSpPr>
              <xdr:spPr>
                <a:xfrm>
                  <a:off x="5391150" y="18129250"/>
                  <a:ext cx="72202" cy="109760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8314" name="Straight Connector 8313">
                  <a:extLst>
                    <a:ext uri="{FF2B5EF4-FFF2-40B4-BE49-F238E27FC236}">
                      <a16:creationId xmlns:a16="http://schemas.microsoft.com/office/drawing/2014/main" id="{23B64F8D-7D64-9272-EEAC-122E941CBDD8}"/>
                    </a:ext>
                  </a:extLst>
                </xdr:cNvPr>
                <xdr:cNvCxnSpPr/>
              </xdr:nvCxnSpPr>
              <xdr:spPr>
                <a:xfrm flipH="1">
                  <a:off x="5412581" y="18130838"/>
                  <a:ext cx="691" cy="111125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8315" name="Straight Connector 8314">
                  <a:extLst>
                    <a:ext uri="{FF2B5EF4-FFF2-40B4-BE49-F238E27FC236}">
                      <a16:creationId xmlns:a16="http://schemas.microsoft.com/office/drawing/2014/main" id="{FA8F195D-170A-3420-1B15-03BFC78C3B77}"/>
                    </a:ext>
                  </a:extLst>
                </xdr:cNvPr>
                <xdr:cNvCxnSpPr/>
              </xdr:nvCxnSpPr>
              <xdr:spPr>
                <a:xfrm flipH="1">
                  <a:off x="5436394" y="18130838"/>
                  <a:ext cx="691" cy="111125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8316" name="Straight Connector 8315">
                  <a:extLst>
                    <a:ext uri="{FF2B5EF4-FFF2-40B4-BE49-F238E27FC236}">
                      <a16:creationId xmlns:a16="http://schemas.microsoft.com/office/drawing/2014/main" id="{26BE39A6-12D9-785A-3266-0C203C646D46}"/>
                    </a:ext>
                  </a:extLst>
                </xdr:cNvPr>
                <xdr:cNvCxnSpPr/>
              </xdr:nvCxnSpPr>
              <xdr:spPr>
                <a:xfrm flipH="1">
                  <a:off x="5388769" y="18161794"/>
                  <a:ext cx="71803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8317" name="Straight Connector 8316">
                  <a:extLst>
                    <a:ext uri="{FF2B5EF4-FFF2-40B4-BE49-F238E27FC236}">
                      <a16:creationId xmlns:a16="http://schemas.microsoft.com/office/drawing/2014/main" id="{4854ABA9-8129-3D03-5BDD-8C0C916C4348}"/>
                    </a:ext>
                  </a:extLst>
                </xdr:cNvPr>
                <xdr:cNvCxnSpPr/>
              </xdr:nvCxnSpPr>
              <xdr:spPr>
                <a:xfrm>
                  <a:off x="5393532" y="18192750"/>
                  <a:ext cx="70208" cy="428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</xdr:grpSp>
        <xdr:grpSp>
          <xdr:nvGrpSpPr>
            <xdr:cNvPr id="8303" name="Group 8302">
              <a:extLst>
                <a:ext uri="{FF2B5EF4-FFF2-40B4-BE49-F238E27FC236}">
                  <a16:creationId xmlns:a16="http://schemas.microsoft.com/office/drawing/2014/main" id="{AA6DAF0E-D461-36FB-1823-B4AA2A77EA0A}"/>
                </a:ext>
              </a:extLst>
            </xdr:cNvPr>
            <xdr:cNvGrpSpPr/>
          </xdr:nvGrpSpPr>
          <xdr:grpSpPr>
            <a:xfrm>
              <a:off x="5874543" y="17790318"/>
              <a:ext cx="77352" cy="112713"/>
              <a:chOff x="5491163" y="18134012"/>
              <a:chExt cx="77352" cy="112713"/>
            </a:xfrm>
          </xdr:grpSpPr>
          <xdr:cxnSp macro="">
            <xdr:nvCxnSpPr>
              <xdr:cNvPr id="8304" name="Straight Connector 8303">
                <a:extLst>
                  <a:ext uri="{FF2B5EF4-FFF2-40B4-BE49-F238E27FC236}">
                    <a16:creationId xmlns:a16="http://schemas.microsoft.com/office/drawing/2014/main" id="{E6416D5F-9434-1BED-24BD-9A83DDC75509}"/>
                  </a:ext>
                </a:extLst>
              </xdr:cNvPr>
              <xdr:cNvCxnSpPr/>
            </xdr:nvCxnSpPr>
            <xdr:spPr>
              <a:xfrm flipH="1">
                <a:off x="5491163" y="18221325"/>
                <a:ext cx="71803" cy="0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</a:ln>
              <a:effectLst/>
            </xdr:spPr>
          </xdr:cxnSp>
          <xdr:grpSp>
            <xdr:nvGrpSpPr>
              <xdr:cNvPr id="8305" name="Group 8304">
                <a:extLst>
                  <a:ext uri="{FF2B5EF4-FFF2-40B4-BE49-F238E27FC236}">
                    <a16:creationId xmlns:a16="http://schemas.microsoft.com/office/drawing/2014/main" id="{6BCA5C77-14A2-07AA-48B5-609C225EAE52}"/>
                  </a:ext>
                </a:extLst>
              </xdr:cNvPr>
              <xdr:cNvGrpSpPr/>
            </xdr:nvGrpSpPr>
            <xdr:grpSpPr>
              <a:xfrm>
                <a:off x="5493544" y="18134012"/>
                <a:ext cx="74971" cy="112713"/>
                <a:chOff x="5388769" y="18129250"/>
                <a:chExt cx="74971" cy="112713"/>
              </a:xfrm>
            </xdr:grpSpPr>
            <xdr:sp macro="" textlink="">
              <xdr:nvSpPr>
                <xdr:cNvPr id="8306" name="Rectangle 8305">
                  <a:extLst>
                    <a:ext uri="{FF2B5EF4-FFF2-40B4-BE49-F238E27FC236}">
                      <a16:creationId xmlns:a16="http://schemas.microsoft.com/office/drawing/2014/main" id="{F6638C1A-49CE-3022-3FC2-A0D71FA6E8B4}"/>
                    </a:ext>
                  </a:extLst>
                </xdr:cNvPr>
                <xdr:cNvSpPr/>
              </xdr:nvSpPr>
              <xdr:spPr>
                <a:xfrm>
                  <a:off x="5391150" y="18129250"/>
                  <a:ext cx="72202" cy="109760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8307" name="Straight Connector 8306">
                  <a:extLst>
                    <a:ext uri="{FF2B5EF4-FFF2-40B4-BE49-F238E27FC236}">
                      <a16:creationId xmlns:a16="http://schemas.microsoft.com/office/drawing/2014/main" id="{7EEA4D69-B3F7-B623-4338-348664412B58}"/>
                    </a:ext>
                  </a:extLst>
                </xdr:cNvPr>
                <xdr:cNvCxnSpPr/>
              </xdr:nvCxnSpPr>
              <xdr:spPr>
                <a:xfrm flipH="1">
                  <a:off x="5412581" y="18130838"/>
                  <a:ext cx="691" cy="111125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8308" name="Straight Connector 8307">
                  <a:extLst>
                    <a:ext uri="{FF2B5EF4-FFF2-40B4-BE49-F238E27FC236}">
                      <a16:creationId xmlns:a16="http://schemas.microsoft.com/office/drawing/2014/main" id="{9513F7CA-1069-946E-BB8E-5BAAD115EE58}"/>
                    </a:ext>
                  </a:extLst>
                </xdr:cNvPr>
                <xdr:cNvCxnSpPr/>
              </xdr:nvCxnSpPr>
              <xdr:spPr>
                <a:xfrm flipH="1">
                  <a:off x="5436394" y="18130838"/>
                  <a:ext cx="691" cy="111125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8309" name="Straight Connector 8308">
                  <a:extLst>
                    <a:ext uri="{FF2B5EF4-FFF2-40B4-BE49-F238E27FC236}">
                      <a16:creationId xmlns:a16="http://schemas.microsoft.com/office/drawing/2014/main" id="{22E783B9-B39B-13FD-4250-5874EA7ADBDC}"/>
                    </a:ext>
                  </a:extLst>
                </xdr:cNvPr>
                <xdr:cNvCxnSpPr/>
              </xdr:nvCxnSpPr>
              <xdr:spPr>
                <a:xfrm flipH="1">
                  <a:off x="5388769" y="18161794"/>
                  <a:ext cx="71803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8310" name="Straight Connector 8309">
                  <a:extLst>
                    <a:ext uri="{FF2B5EF4-FFF2-40B4-BE49-F238E27FC236}">
                      <a16:creationId xmlns:a16="http://schemas.microsoft.com/office/drawing/2014/main" id="{CA2885CA-ECB0-DC70-E102-2C3893FEBE85}"/>
                    </a:ext>
                  </a:extLst>
                </xdr:cNvPr>
                <xdr:cNvCxnSpPr/>
              </xdr:nvCxnSpPr>
              <xdr:spPr>
                <a:xfrm>
                  <a:off x="5393532" y="18192750"/>
                  <a:ext cx="70208" cy="428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</xdr:grpSp>
      </xdr:grpSp>
      <xdr:grpSp>
        <xdr:nvGrpSpPr>
          <xdr:cNvPr id="8296" name="Group 8295">
            <a:extLst>
              <a:ext uri="{FF2B5EF4-FFF2-40B4-BE49-F238E27FC236}">
                <a16:creationId xmlns:a16="http://schemas.microsoft.com/office/drawing/2014/main" id="{B4881F98-491E-B887-C3CB-DEB5B394C581}"/>
              </a:ext>
            </a:extLst>
          </xdr:cNvPr>
          <xdr:cNvGrpSpPr/>
        </xdr:nvGrpSpPr>
        <xdr:grpSpPr>
          <a:xfrm>
            <a:off x="6478905" y="17360761"/>
            <a:ext cx="517104" cy="953432"/>
            <a:chOff x="6478905" y="17360761"/>
            <a:chExt cx="517104" cy="953432"/>
          </a:xfrm>
        </xdr:grpSpPr>
        <xdr:sp macro="" textlink="">
          <xdr:nvSpPr>
            <xdr:cNvPr id="8297" name="TextBox 8296">
              <a:extLst>
                <a:ext uri="{FF2B5EF4-FFF2-40B4-BE49-F238E27FC236}">
                  <a16:creationId xmlns:a16="http://schemas.microsoft.com/office/drawing/2014/main" id="{65CD84C6-D783-36D2-BA17-4CBA61647C59}"/>
                </a:ext>
              </a:extLst>
            </xdr:cNvPr>
            <xdr:cNvSpPr txBox="1"/>
          </xdr:nvSpPr>
          <xdr:spPr>
            <a:xfrm>
              <a:off x="6502712" y="17610654"/>
              <a:ext cx="493295" cy="35008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10%</a:t>
              </a:r>
            </a:p>
          </xdr:txBody>
        </xdr:sp>
        <xdr:sp macro="" textlink="">
          <xdr:nvSpPr>
            <xdr:cNvPr id="8298" name="TextBox 8297">
              <a:extLst>
                <a:ext uri="{FF2B5EF4-FFF2-40B4-BE49-F238E27FC236}">
                  <a16:creationId xmlns:a16="http://schemas.microsoft.com/office/drawing/2014/main" id="{A6B333D3-1716-C9E5-A1D9-1E397AF0CCAF}"/>
                </a:ext>
              </a:extLst>
            </xdr:cNvPr>
            <xdr:cNvSpPr txBox="1"/>
          </xdr:nvSpPr>
          <xdr:spPr>
            <a:xfrm>
              <a:off x="6496595" y="18111016"/>
              <a:ext cx="499414" cy="198198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900" baseline="0">
                  <a:latin typeface="Garamond" panose="02020404030301010803" pitchFamily="18" charset="0"/>
                </a:rPr>
                <a:t>10%</a:t>
              </a:r>
            </a:p>
          </xdr:txBody>
        </xdr:sp>
        <xdr:sp macro="" textlink="">
          <xdr:nvSpPr>
            <xdr:cNvPr id="8299" name="Right Brace 8298">
              <a:extLst>
                <a:ext uri="{FF2B5EF4-FFF2-40B4-BE49-F238E27FC236}">
                  <a16:creationId xmlns:a16="http://schemas.microsoft.com/office/drawing/2014/main" id="{7394B18A-292D-0E9F-5D6A-05A5824DD53E}"/>
                </a:ext>
              </a:extLst>
            </xdr:cNvPr>
            <xdr:cNvSpPr/>
          </xdr:nvSpPr>
          <xdr:spPr>
            <a:xfrm>
              <a:off x="6478905" y="18123694"/>
              <a:ext cx="45719" cy="190499"/>
            </a:xfrm>
            <a:prstGeom prst="rightBrace">
              <a:avLst/>
            </a:prstGeom>
            <a:ln w="952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8300" name="Right Brace 8299">
              <a:extLst>
                <a:ext uri="{FF2B5EF4-FFF2-40B4-BE49-F238E27FC236}">
                  <a16:creationId xmlns:a16="http://schemas.microsoft.com/office/drawing/2014/main" id="{922694C7-086F-FF35-BF5D-285A05DD4158}"/>
                </a:ext>
              </a:extLst>
            </xdr:cNvPr>
            <xdr:cNvSpPr/>
          </xdr:nvSpPr>
          <xdr:spPr>
            <a:xfrm>
              <a:off x="6479381" y="17360761"/>
              <a:ext cx="50511" cy="736738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414672</xdr:colOff>
      <xdr:row>95</xdr:row>
      <xdr:rowOff>90489</xdr:rowOff>
    </xdr:from>
    <xdr:to>
      <xdr:col>9</xdr:col>
      <xdr:colOff>314325</xdr:colOff>
      <xdr:row>101</xdr:row>
      <xdr:rowOff>54931</xdr:rowOff>
    </xdr:to>
    <xdr:grpSp>
      <xdr:nvGrpSpPr>
        <xdr:cNvPr id="8425" name="Group 8424">
          <a:extLst>
            <a:ext uri="{FF2B5EF4-FFF2-40B4-BE49-F238E27FC236}">
              <a16:creationId xmlns:a16="http://schemas.microsoft.com/office/drawing/2014/main" id="{997315AB-9E13-47FF-B40D-9DE6B8C2AAD0}"/>
            </a:ext>
          </a:extLst>
        </xdr:cNvPr>
        <xdr:cNvGrpSpPr>
          <a:grpSpLocks noChangeAspect="1"/>
        </xdr:cNvGrpSpPr>
      </xdr:nvGrpSpPr>
      <xdr:grpSpPr>
        <a:xfrm>
          <a:off x="2614947" y="16330614"/>
          <a:ext cx="1423653" cy="1107442"/>
          <a:chOff x="1801070" y="16974250"/>
          <a:chExt cx="1676720" cy="1383603"/>
        </a:xfrm>
      </xdr:grpSpPr>
      <xdr:grpSp>
        <xdr:nvGrpSpPr>
          <xdr:cNvPr id="8426" name="Group 8425">
            <a:extLst>
              <a:ext uri="{FF2B5EF4-FFF2-40B4-BE49-F238E27FC236}">
                <a16:creationId xmlns:a16="http://schemas.microsoft.com/office/drawing/2014/main" id="{3ED08C7E-0C10-B19F-2AED-0B012BB5948D}"/>
              </a:ext>
            </a:extLst>
          </xdr:cNvPr>
          <xdr:cNvGrpSpPr/>
        </xdr:nvGrpSpPr>
        <xdr:grpSpPr>
          <a:xfrm>
            <a:off x="1801070" y="16974250"/>
            <a:ext cx="1059601" cy="1383603"/>
            <a:chOff x="4001345" y="8892242"/>
            <a:chExt cx="1059601" cy="1436034"/>
          </a:xfrm>
        </xdr:grpSpPr>
        <xdr:pic>
          <xdr:nvPicPr>
            <xdr:cNvPr id="8432" name="Picture 8431">
              <a:extLst>
                <a:ext uri="{FF2B5EF4-FFF2-40B4-BE49-F238E27FC236}">
                  <a16:creationId xmlns:a16="http://schemas.microsoft.com/office/drawing/2014/main" id="{40E841BF-0797-4355-4053-DB560A13E31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600575" y="10125075"/>
              <a:ext cx="381000" cy="190499"/>
            </a:xfrm>
            <a:prstGeom prst="rect">
              <a:avLst/>
            </a:prstGeom>
          </xdr:spPr>
        </xdr:pic>
        <xdr:grpSp>
          <xdr:nvGrpSpPr>
            <xdr:cNvPr id="8433" name="Group 8432">
              <a:extLst>
                <a:ext uri="{FF2B5EF4-FFF2-40B4-BE49-F238E27FC236}">
                  <a16:creationId xmlns:a16="http://schemas.microsoft.com/office/drawing/2014/main" id="{5DA04428-BB6C-B44B-3775-C4891BA2A3D0}"/>
                </a:ext>
              </a:extLst>
            </xdr:cNvPr>
            <xdr:cNvGrpSpPr/>
          </xdr:nvGrpSpPr>
          <xdr:grpSpPr>
            <a:xfrm>
              <a:off x="4001345" y="8892242"/>
              <a:ext cx="1059601" cy="1436034"/>
              <a:chOff x="3963575" y="9225617"/>
              <a:chExt cx="1021175" cy="1436034"/>
            </a:xfrm>
          </xdr:grpSpPr>
          <xdr:sp macro="" textlink="">
            <xdr:nvSpPr>
              <xdr:cNvPr id="8434" name="Rectangle 8433">
                <a:extLst>
                  <a:ext uri="{FF2B5EF4-FFF2-40B4-BE49-F238E27FC236}">
                    <a16:creationId xmlns:a16="http://schemas.microsoft.com/office/drawing/2014/main" id="{395A2A81-B04B-E2CB-1DBC-C87411E0C55D}"/>
                  </a:ext>
                </a:extLst>
              </xdr:cNvPr>
              <xdr:cNvSpPr/>
            </xdr:nvSpPr>
            <xdr:spPr>
              <a:xfrm>
                <a:off x="4819650" y="10423523"/>
                <a:ext cx="63500" cy="234951"/>
              </a:xfrm>
              <a:prstGeom prst="rect">
                <a:avLst/>
              </a:prstGeom>
              <a:solidFill>
                <a:schemeClr val="bg1"/>
              </a:solidFill>
              <a:ln w="6350">
                <a:solidFill>
                  <a:schemeClr val="accent1">
                    <a:lumMod val="60000"/>
                    <a:lumOff val="4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8435" name="Rectangle 8434">
                <a:extLst>
                  <a:ext uri="{FF2B5EF4-FFF2-40B4-BE49-F238E27FC236}">
                    <a16:creationId xmlns:a16="http://schemas.microsoft.com/office/drawing/2014/main" id="{925A8FC1-84F3-6543-E0B3-9C3D18E78D42}"/>
                  </a:ext>
                </a:extLst>
              </xdr:cNvPr>
              <xdr:cNvSpPr/>
            </xdr:nvSpPr>
            <xdr:spPr>
              <a:xfrm>
                <a:off x="4435475" y="10426700"/>
                <a:ext cx="63500" cy="234951"/>
              </a:xfrm>
              <a:prstGeom prst="rect">
                <a:avLst/>
              </a:prstGeom>
              <a:noFill/>
              <a:ln w="6350" cap="flat" cmpd="sng" algn="ctr">
                <a:solidFill>
                  <a:srgbClr val="5B9BD5">
                    <a:lumMod val="60000"/>
                    <a:lumOff val="40000"/>
                  </a:srgb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8436" name="Rectangle 8435">
                <a:extLst>
                  <a:ext uri="{FF2B5EF4-FFF2-40B4-BE49-F238E27FC236}">
                    <a16:creationId xmlns:a16="http://schemas.microsoft.com/office/drawing/2014/main" id="{EB49CDB3-D033-FD8B-E3A8-BC4879D9005F}"/>
                  </a:ext>
                </a:extLst>
              </xdr:cNvPr>
              <xdr:cNvSpPr/>
            </xdr:nvSpPr>
            <xdr:spPr>
              <a:xfrm>
                <a:off x="4022725" y="10423525"/>
                <a:ext cx="63500" cy="234951"/>
              </a:xfrm>
              <a:prstGeom prst="rect">
                <a:avLst/>
              </a:prstGeom>
              <a:noFill/>
              <a:ln w="6350" cap="flat" cmpd="sng" algn="ctr">
                <a:solidFill>
                  <a:srgbClr val="5B9BD5">
                    <a:lumMod val="60000"/>
                    <a:lumOff val="40000"/>
                  </a:srgb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  <xdr:grpSp>
            <xdr:nvGrpSpPr>
              <xdr:cNvPr id="8437" name="Group 8436">
                <a:extLst>
                  <a:ext uri="{FF2B5EF4-FFF2-40B4-BE49-F238E27FC236}">
                    <a16:creationId xmlns:a16="http://schemas.microsoft.com/office/drawing/2014/main" id="{D5233296-8B0A-E222-0993-7A3A6C3B836B}"/>
                  </a:ext>
                </a:extLst>
              </xdr:cNvPr>
              <xdr:cNvGrpSpPr/>
            </xdr:nvGrpSpPr>
            <xdr:grpSpPr>
              <a:xfrm>
                <a:off x="3963575" y="9225617"/>
                <a:ext cx="1021175" cy="1429683"/>
                <a:chOff x="3950875" y="9222442"/>
                <a:chExt cx="1021175" cy="1429683"/>
              </a:xfrm>
            </xdr:grpSpPr>
            <xdr:grpSp>
              <xdr:nvGrpSpPr>
                <xdr:cNvPr id="8438" name="Group 8437">
                  <a:extLst>
                    <a:ext uri="{FF2B5EF4-FFF2-40B4-BE49-F238E27FC236}">
                      <a16:creationId xmlns:a16="http://schemas.microsoft.com/office/drawing/2014/main" id="{E46FB875-5917-8729-F8E6-8AC5E6276E95}"/>
                    </a:ext>
                  </a:extLst>
                </xdr:cNvPr>
                <xdr:cNvGrpSpPr/>
              </xdr:nvGrpSpPr>
              <xdr:grpSpPr>
                <a:xfrm>
                  <a:off x="3950875" y="9222442"/>
                  <a:ext cx="1021175" cy="1429683"/>
                  <a:chOff x="4160425" y="9351030"/>
                  <a:chExt cx="1021175" cy="1429683"/>
                </a:xfrm>
              </xdr:grpSpPr>
              <xdr:grpSp>
                <xdr:nvGrpSpPr>
                  <xdr:cNvPr id="8440" name="Group 8439">
                    <a:extLst>
                      <a:ext uri="{FF2B5EF4-FFF2-40B4-BE49-F238E27FC236}">
                        <a16:creationId xmlns:a16="http://schemas.microsoft.com/office/drawing/2014/main" id="{9D487CFC-5C24-7889-F37D-94BCE04DD87A}"/>
                      </a:ext>
                    </a:extLst>
                  </xdr:cNvPr>
                  <xdr:cNvGrpSpPr/>
                </xdr:nvGrpSpPr>
                <xdr:grpSpPr>
                  <a:xfrm>
                    <a:off x="4160425" y="9351030"/>
                    <a:ext cx="1021175" cy="1429683"/>
                    <a:chOff x="4893889" y="7211080"/>
                    <a:chExt cx="1070221" cy="1429683"/>
                  </a:xfrm>
                </xdr:grpSpPr>
                <xdr:grpSp>
                  <xdr:nvGrpSpPr>
                    <xdr:cNvPr id="8442" name="Group 8441">
                      <a:extLst>
                        <a:ext uri="{FF2B5EF4-FFF2-40B4-BE49-F238E27FC236}">
                          <a16:creationId xmlns:a16="http://schemas.microsoft.com/office/drawing/2014/main" id="{637E6B0D-1AF2-9F71-5B1A-6195CA2B29C1}"/>
                        </a:ext>
                      </a:extLst>
                    </xdr:cNvPr>
                    <xdr:cNvGrpSpPr/>
                  </xdr:nvGrpSpPr>
                  <xdr:grpSpPr>
                    <a:xfrm>
                      <a:off x="4893889" y="7211080"/>
                      <a:ext cx="1023937" cy="1196320"/>
                      <a:chOff x="4977233" y="3824942"/>
                      <a:chExt cx="1023937" cy="1196320"/>
                    </a:xfrm>
                  </xdr:grpSpPr>
                  <xdr:grpSp>
                    <xdr:nvGrpSpPr>
                      <xdr:cNvPr id="8444" name="Group 8443">
                        <a:extLst>
                          <a:ext uri="{FF2B5EF4-FFF2-40B4-BE49-F238E27FC236}">
                            <a16:creationId xmlns:a16="http://schemas.microsoft.com/office/drawing/2014/main" id="{0D697C12-3578-D577-C2A4-D2F531E2335A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028991" y="3991008"/>
                        <a:ext cx="952499" cy="1030254"/>
                        <a:chOff x="4905166" y="3795746"/>
                        <a:chExt cx="952499" cy="1030254"/>
                      </a:xfrm>
                    </xdr:grpSpPr>
                    <xdr:cxnSp macro="">
                      <xdr:nvCxnSpPr>
                        <xdr:cNvPr id="8549" name="Straight Connector 8548">
                          <a:extLst>
                            <a:ext uri="{FF2B5EF4-FFF2-40B4-BE49-F238E27FC236}">
                              <a16:creationId xmlns:a16="http://schemas.microsoft.com/office/drawing/2014/main" id="{4A3FA391-FE85-3782-8D5B-3CF7BCA6F3F9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4906170" y="3807386"/>
                          <a:ext cx="0" cy="1018614"/>
                        </a:xfrm>
                        <a:prstGeom prst="line">
                          <a:avLst/>
                        </a:prstGeom>
                        <a:noFill/>
                        <a:ln w="12700" cap="flat" cmpd="sng" algn="ctr">
                          <a:solidFill>
                            <a:srgbClr val="5B9BD5"/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550" name="Straight Connector 8549">
                          <a:extLst>
                            <a:ext uri="{FF2B5EF4-FFF2-40B4-BE49-F238E27FC236}">
                              <a16:creationId xmlns:a16="http://schemas.microsoft.com/office/drawing/2014/main" id="{EF0E5AD4-EABA-17CB-765E-C177E7465A0C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5845969" y="3796616"/>
                          <a:ext cx="0" cy="1029384"/>
                        </a:xfrm>
                        <a:prstGeom prst="line">
                          <a:avLst/>
                        </a:prstGeom>
                        <a:noFill/>
                        <a:ln w="12700" cap="flat" cmpd="sng" algn="ctr">
                          <a:solidFill>
                            <a:srgbClr val="5B9BD5"/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551" name="Straight Connector 8550">
                          <a:extLst>
                            <a:ext uri="{FF2B5EF4-FFF2-40B4-BE49-F238E27FC236}">
                              <a16:creationId xmlns:a16="http://schemas.microsoft.com/office/drawing/2014/main" id="{EB242BF9-4569-B0C9-0921-8CB126519B8B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4905166" y="3795746"/>
                          <a:ext cx="952499" cy="4762"/>
                        </a:xfrm>
                        <a:prstGeom prst="line">
                          <a:avLst/>
                        </a:prstGeom>
                        <a:noFill/>
                        <a:ln w="12700" cap="flat" cmpd="sng" algn="ctr">
                          <a:solidFill>
                            <a:srgbClr val="5B9BD5"/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445" name="Group 8444">
                        <a:extLst>
                          <a:ext uri="{FF2B5EF4-FFF2-40B4-BE49-F238E27FC236}">
                            <a16:creationId xmlns:a16="http://schemas.microsoft.com/office/drawing/2014/main" id="{0D644A3B-93C9-1E59-09F0-6070C71351B9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4977233" y="3824942"/>
                        <a:ext cx="1023937" cy="1134408"/>
                        <a:chOff x="4977233" y="3824942"/>
                        <a:chExt cx="1023937" cy="1134408"/>
                      </a:xfrm>
                    </xdr:grpSpPr>
                    <xdr:grpSp>
                      <xdr:nvGrpSpPr>
                        <xdr:cNvPr id="8446" name="Group 8445">
                          <a:extLst>
                            <a:ext uri="{FF2B5EF4-FFF2-40B4-BE49-F238E27FC236}">
                              <a16:creationId xmlns:a16="http://schemas.microsoft.com/office/drawing/2014/main" id="{8E984F5E-67B4-BAC7-F7D6-F686FC00B2FA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180013" y="4090988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8543" name="Rectangle 8542">
                            <a:extLst>
                              <a:ext uri="{FF2B5EF4-FFF2-40B4-BE49-F238E27FC236}">
                                <a16:creationId xmlns:a16="http://schemas.microsoft.com/office/drawing/2014/main" id="{2635B98E-0888-4B30-CB3B-6021724C2EC9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8544" name="Straight Connector 8543">
                            <a:extLst>
                              <a:ext uri="{FF2B5EF4-FFF2-40B4-BE49-F238E27FC236}">
                                <a16:creationId xmlns:a16="http://schemas.microsoft.com/office/drawing/2014/main" id="{489F47CB-DDFB-050F-BC14-6EA01D4FAF4E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545" name="Straight Connector 8544">
                            <a:extLst>
                              <a:ext uri="{FF2B5EF4-FFF2-40B4-BE49-F238E27FC236}">
                                <a16:creationId xmlns:a16="http://schemas.microsoft.com/office/drawing/2014/main" id="{E3EF52B6-7F55-9898-75C5-00A0CC325FD2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546" name="Straight Connector 8545">
                            <a:extLst>
                              <a:ext uri="{FF2B5EF4-FFF2-40B4-BE49-F238E27FC236}">
                                <a16:creationId xmlns:a16="http://schemas.microsoft.com/office/drawing/2014/main" id="{E75DDE06-8C09-C785-1EC9-AA7B3A1E31F4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547" name="Straight Connector 8546">
                            <a:extLst>
                              <a:ext uri="{FF2B5EF4-FFF2-40B4-BE49-F238E27FC236}">
                                <a16:creationId xmlns:a16="http://schemas.microsoft.com/office/drawing/2014/main" id="{41FF70BF-971E-6332-B4E7-BAC5941641FA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548" name="Straight Connector 8547">
                            <a:extLst>
                              <a:ext uri="{FF2B5EF4-FFF2-40B4-BE49-F238E27FC236}">
                                <a16:creationId xmlns:a16="http://schemas.microsoft.com/office/drawing/2014/main" id="{DF9E1AEE-2E6D-E01C-D060-9BCDB637B3E9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grpSp>
                      <xdr:nvGrpSpPr>
                        <xdr:cNvPr id="8447" name="Group 8446">
                          <a:extLst>
                            <a:ext uri="{FF2B5EF4-FFF2-40B4-BE49-F238E27FC236}">
                              <a16:creationId xmlns:a16="http://schemas.microsoft.com/office/drawing/2014/main" id="{DF93E9EC-026F-8A7C-6E4A-D1AAD345513D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178425" y="4283075"/>
                          <a:ext cx="168275" cy="112712"/>
                          <a:chOff x="5110162" y="3911600"/>
                          <a:chExt cx="168275" cy="112712"/>
                        </a:xfrm>
                      </xdr:grpSpPr>
                      <xdr:grpSp>
                        <xdr:nvGrpSpPr>
                          <xdr:cNvPr id="8529" name="Group 8528">
                            <a:extLst>
                              <a:ext uri="{FF2B5EF4-FFF2-40B4-BE49-F238E27FC236}">
                                <a16:creationId xmlns:a16="http://schemas.microsoft.com/office/drawing/2014/main" id="{098BD301-EAE1-6E6B-357D-2F231A5E187B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110162" y="3913187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8537" name="Rectangle 8536">
                              <a:extLst>
                                <a:ext uri="{FF2B5EF4-FFF2-40B4-BE49-F238E27FC236}">
                                  <a16:creationId xmlns:a16="http://schemas.microsoft.com/office/drawing/2014/main" id="{B6D0F5C1-2EA6-34F5-0FDA-8B9BD9FE89C7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8538" name="Straight Connector 8537">
                              <a:extLst>
                                <a:ext uri="{FF2B5EF4-FFF2-40B4-BE49-F238E27FC236}">
                                  <a16:creationId xmlns:a16="http://schemas.microsoft.com/office/drawing/2014/main" id="{DED2340B-2FC0-0779-005A-E2BEF728B486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39" name="Straight Connector 8538">
                              <a:extLst>
                                <a:ext uri="{FF2B5EF4-FFF2-40B4-BE49-F238E27FC236}">
                                  <a16:creationId xmlns:a16="http://schemas.microsoft.com/office/drawing/2014/main" id="{7B18D119-9A46-DE98-E422-36DC327E1797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40" name="Straight Connector 8539">
                              <a:extLst>
                                <a:ext uri="{FF2B5EF4-FFF2-40B4-BE49-F238E27FC236}">
                                  <a16:creationId xmlns:a16="http://schemas.microsoft.com/office/drawing/2014/main" id="{75940B8E-4160-58FD-7F1B-05A6C9A25BA7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41" name="Straight Connector 8540">
                              <a:extLst>
                                <a:ext uri="{FF2B5EF4-FFF2-40B4-BE49-F238E27FC236}">
                                  <a16:creationId xmlns:a16="http://schemas.microsoft.com/office/drawing/2014/main" id="{E9D67E1F-C774-E419-C2E7-E0B3B37F25CF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42" name="Straight Connector 8541">
                              <a:extLst>
                                <a:ext uri="{FF2B5EF4-FFF2-40B4-BE49-F238E27FC236}">
                                  <a16:creationId xmlns:a16="http://schemas.microsoft.com/office/drawing/2014/main" id="{C87E42BF-FCFC-A2D0-6E0A-778D1592FB9D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  <xdr:grpSp>
                        <xdr:nvGrpSpPr>
                          <xdr:cNvPr id="8530" name="Group 8529">
                            <a:extLst>
                              <a:ext uri="{FF2B5EF4-FFF2-40B4-BE49-F238E27FC236}">
                                <a16:creationId xmlns:a16="http://schemas.microsoft.com/office/drawing/2014/main" id="{48FBEE75-FFED-1B0F-FD9E-435FDF366334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208587" y="3911600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8531" name="Rectangle 8530">
                              <a:extLst>
                                <a:ext uri="{FF2B5EF4-FFF2-40B4-BE49-F238E27FC236}">
                                  <a16:creationId xmlns:a16="http://schemas.microsoft.com/office/drawing/2014/main" id="{4FEE2400-C77D-2637-700F-EE269ABAC36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8532" name="Straight Connector 8531">
                              <a:extLst>
                                <a:ext uri="{FF2B5EF4-FFF2-40B4-BE49-F238E27FC236}">
                                  <a16:creationId xmlns:a16="http://schemas.microsoft.com/office/drawing/2014/main" id="{87D8418B-A485-C17D-E4FC-669F9F22EDD9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33" name="Straight Connector 8532">
                              <a:extLst>
                                <a:ext uri="{FF2B5EF4-FFF2-40B4-BE49-F238E27FC236}">
                                  <a16:creationId xmlns:a16="http://schemas.microsoft.com/office/drawing/2014/main" id="{5EECB78F-E513-54D6-CC35-D226323B5BB5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34" name="Straight Connector 8533">
                              <a:extLst>
                                <a:ext uri="{FF2B5EF4-FFF2-40B4-BE49-F238E27FC236}">
                                  <a16:creationId xmlns:a16="http://schemas.microsoft.com/office/drawing/2014/main" id="{DE7741E8-4C75-D5E4-6B9A-E8CCD1787C2F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35" name="Straight Connector 8534">
                              <a:extLst>
                                <a:ext uri="{FF2B5EF4-FFF2-40B4-BE49-F238E27FC236}">
                                  <a16:creationId xmlns:a16="http://schemas.microsoft.com/office/drawing/2014/main" id="{9CCDC782-0C89-1CF6-85CA-CC98C5640838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36" name="Straight Connector 8535">
                              <a:extLst>
                                <a:ext uri="{FF2B5EF4-FFF2-40B4-BE49-F238E27FC236}">
                                  <a16:creationId xmlns:a16="http://schemas.microsoft.com/office/drawing/2014/main" id="{1F7AAE76-ED56-4CF5-CBEA-E57C902A5122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</xdr:grpSp>
                    <xdr:grpSp>
                      <xdr:nvGrpSpPr>
                        <xdr:cNvPr id="8448" name="Group 8447">
                          <a:extLst>
                            <a:ext uri="{FF2B5EF4-FFF2-40B4-BE49-F238E27FC236}">
                              <a16:creationId xmlns:a16="http://schemas.microsoft.com/office/drawing/2014/main" id="{8A8C0608-919A-A41D-90A3-901291FF7E68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629275" y="4279900"/>
                          <a:ext cx="168275" cy="112712"/>
                          <a:chOff x="5110162" y="3911600"/>
                          <a:chExt cx="168275" cy="112712"/>
                        </a:xfrm>
                      </xdr:grpSpPr>
                      <xdr:grpSp>
                        <xdr:nvGrpSpPr>
                          <xdr:cNvPr id="8515" name="Group 8514">
                            <a:extLst>
                              <a:ext uri="{FF2B5EF4-FFF2-40B4-BE49-F238E27FC236}">
                                <a16:creationId xmlns:a16="http://schemas.microsoft.com/office/drawing/2014/main" id="{9822576D-0836-0790-1AF1-C16B0F0EEE36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110162" y="3913187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8523" name="Rectangle 8522">
                              <a:extLst>
                                <a:ext uri="{FF2B5EF4-FFF2-40B4-BE49-F238E27FC236}">
                                  <a16:creationId xmlns:a16="http://schemas.microsoft.com/office/drawing/2014/main" id="{4B799782-2EFC-DBBA-28D6-EE2C861A8ADA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8524" name="Straight Connector 8523">
                              <a:extLst>
                                <a:ext uri="{FF2B5EF4-FFF2-40B4-BE49-F238E27FC236}">
                                  <a16:creationId xmlns:a16="http://schemas.microsoft.com/office/drawing/2014/main" id="{4ECDAD34-262B-014E-C9A4-4378F50493F3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25" name="Straight Connector 8524">
                              <a:extLst>
                                <a:ext uri="{FF2B5EF4-FFF2-40B4-BE49-F238E27FC236}">
                                  <a16:creationId xmlns:a16="http://schemas.microsoft.com/office/drawing/2014/main" id="{EDBC2F57-9E38-E685-2A19-1E3AA4CC9BEF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26" name="Straight Connector 8525">
                              <a:extLst>
                                <a:ext uri="{FF2B5EF4-FFF2-40B4-BE49-F238E27FC236}">
                                  <a16:creationId xmlns:a16="http://schemas.microsoft.com/office/drawing/2014/main" id="{95353500-B87A-A373-7F12-8820C31BD431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27" name="Straight Connector 8526">
                              <a:extLst>
                                <a:ext uri="{FF2B5EF4-FFF2-40B4-BE49-F238E27FC236}">
                                  <a16:creationId xmlns:a16="http://schemas.microsoft.com/office/drawing/2014/main" id="{4581AA67-EE1D-2A8D-3B26-06978CF74DDD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28" name="Straight Connector 8527">
                              <a:extLst>
                                <a:ext uri="{FF2B5EF4-FFF2-40B4-BE49-F238E27FC236}">
                                  <a16:creationId xmlns:a16="http://schemas.microsoft.com/office/drawing/2014/main" id="{849F0D8E-CC05-7FEB-61D5-CEB36D677296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  <xdr:grpSp>
                        <xdr:nvGrpSpPr>
                          <xdr:cNvPr id="8516" name="Group 8515">
                            <a:extLst>
                              <a:ext uri="{FF2B5EF4-FFF2-40B4-BE49-F238E27FC236}">
                                <a16:creationId xmlns:a16="http://schemas.microsoft.com/office/drawing/2014/main" id="{99CC7744-8111-5281-5B6E-8648E61C2CD4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208587" y="3911600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8517" name="Rectangle 8516">
                              <a:extLst>
                                <a:ext uri="{FF2B5EF4-FFF2-40B4-BE49-F238E27FC236}">
                                  <a16:creationId xmlns:a16="http://schemas.microsoft.com/office/drawing/2014/main" id="{8AED4C3B-7F2B-385B-5DAB-44EEBB3AE2D4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8518" name="Straight Connector 8517">
                              <a:extLst>
                                <a:ext uri="{FF2B5EF4-FFF2-40B4-BE49-F238E27FC236}">
                                  <a16:creationId xmlns:a16="http://schemas.microsoft.com/office/drawing/2014/main" id="{9A30CC45-35B5-9C5D-3170-8B70227EB93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19" name="Straight Connector 8518">
                              <a:extLst>
                                <a:ext uri="{FF2B5EF4-FFF2-40B4-BE49-F238E27FC236}">
                                  <a16:creationId xmlns:a16="http://schemas.microsoft.com/office/drawing/2014/main" id="{A3BA6F65-BFB9-DE6F-B314-0E995D319642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20" name="Straight Connector 8519">
                              <a:extLst>
                                <a:ext uri="{FF2B5EF4-FFF2-40B4-BE49-F238E27FC236}">
                                  <a16:creationId xmlns:a16="http://schemas.microsoft.com/office/drawing/2014/main" id="{349C1D60-2DB1-FA74-B37A-BFFAB9C5F862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21" name="Straight Connector 8520">
                              <a:extLst>
                                <a:ext uri="{FF2B5EF4-FFF2-40B4-BE49-F238E27FC236}">
                                  <a16:creationId xmlns:a16="http://schemas.microsoft.com/office/drawing/2014/main" id="{110B1A6B-79C8-80D2-6537-8B086585905C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22" name="Straight Connector 8521">
                              <a:extLst>
                                <a:ext uri="{FF2B5EF4-FFF2-40B4-BE49-F238E27FC236}">
                                  <a16:creationId xmlns:a16="http://schemas.microsoft.com/office/drawing/2014/main" id="{B3584DE0-7C6C-D58B-7FA7-9B7D4D2EFAF7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</xdr:grpSp>
                    <xdr:grpSp>
                      <xdr:nvGrpSpPr>
                        <xdr:cNvPr id="8449" name="Group 8448">
                          <a:extLst>
                            <a:ext uri="{FF2B5EF4-FFF2-40B4-BE49-F238E27FC236}">
                              <a16:creationId xmlns:a16="http://schemas.microsoft.com/office/drawing/2014/main" id="{4BCCFB58-FE0F-2F6B-B8C0-40426A4A5FE6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175250" y="4660900"/>
                          <a:ext cx="168275" cy="112712"/>
                          <a:chOff x="5110162" y="3911600"/>
                          <a:chExt cx="168275" cy="112712"/>
                        </a:xfrm>
                      </xdr:grpSpPr>
                      <xdr:grpSp>
                        <xdr:nvGrpSpPr>
                          <xdr:cNvPr id="8501" name="Group 8500">
                            <a:extLst>
                              <a:ext uri="{FF2B5EF4-FFF2-40B4-BE49-F238E27FC236}">
                                <a16:creationId xmlns:a16="http://schemas.microsoft.com/office/drawing/2014/main" id="{1637A5C3-8E7B-159A-8D79-C7B8967D184C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110162" y="3913187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8509" name="Rectangle 8508">
                              <a:extLst>
                                <a:ext uri="{FF2B5EF4-FFF2-40B4-BE49-F238E27FC236}">
                                  <a16:creationId xmlns:a16="http://schemas.microsoft.com/office/drawing/2014/main" id="{CD31D961-AF13-77E7-54FA-0129A2B05975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8510" name="Straight Connector 8509">
                              <a:extLst>
                                <a:ext uri="{FF2B5EF4-FFF2-40B4-BE49-F238E27FC236}">
                                  <a16:creationId xmlns:a16="http://schemas.microsoft.com/office/drawing/2014/main" id="{E90E1D29-79BA-6208-CC53-A6648307F36C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11" name="Straight Connector 8510">
                              <a:extLst>
                                <a:ext uri="{FF2B5EF4-FFF2-40B4-BE49-F238E27FC236}">
                                  <a16:creationId xmlns:a16="http://schemas.microsoft.com/office/drawing/2014/main" id="{75A1A742-268D-DC8E-CBD8-FD1A36A7686E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12" name="Straight Connector 8511">
                              <a:extLst>
                                <a:ext uri="{FF2B5EF4-FFF2-40B4-BE49-F238E27FC236}">
                                  <a16:creationId xmlns:a16="http://schemas.microsoft.com/office/drawing/2014/main" id="{6DFDDCB9-EB4D-0610-822E-0D20428D5CA6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13" name="Straight Connector 8512">
                              <a:extLst>
                                <a:ext uri="{FF2B5EF4-FFF2-40B4-BE49-F238E27FC236}">
                                  <a16:creationId xmlns:a16="http://schemas.microsoft.com/office/drawing/2014/main" id="{8E6C87DE-4652-62BE-FDBD-B8CFE32C4507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14" name="Straight Connector 8513">
                              <a:extLst>
                                <a:ext uri="{FF2B5EF4-FFF2-40B4-BE49-F238E27FC236}">
                                  <a16:creationId xmlns:a16="http://schemas.microsoft.com/office/drawing/2014/main" id="{55EC0A1D-83A3-B02B-C246-C9CE56744756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  <xdr:grpSp>
                        <xdr:nvGrpSpPr>
                          <xdr:cNvPr id="8502" name="Group 8501">
                            <a:extLst>
                              <a:ext uri="{FF2B5EF4-FFF2-40B4-BE49-F238E27FC236}">
                                <a16:creationId xmlns:a16="http://schemas.microsoft.com/office/drawing/2014/main" id="{09467089-7159-BDB6-780E-923E71FC197B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208587" y="3911600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8503" name="Rectangle 8502">
                              <a:extLst>
                                <a:ext uri="{FF2B5EF4-FFF2-40B4-BE49-F238E27FC236}">
                                  <a16:creationId xmlns:a16="http://schemas.microsoft.com/office/drawing/2014/main" id="{7D8097B5-8C1F-7ACA-0128-F50B4ECC786C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8504" name="Straight Connector 8503">
                              <a:extLst>
                                <a:ext uri="{FF2B5EF4-FFF2-40B4-BE49-F238E27FC236}">
                                  <a16:creationId xmlns:a16="http://schemas.microsoft.com/office/drawing/2014/main" id="{E40914C7-764D-7C12-C484-B977D1654004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05" name="Straight Connector 8504">
                              <a:extLst>
                                <a:ext uri="{FF2B5EF4-FFF2-40B4-BE49-F238E27FC236}">
                                  <a16:creationId xmlns:a16="http://schemas.microsoft.com/office/drawing/2014/main" id="{760042A0-E891-B080-9760-C9D2919D16E3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06" name="Straight Connector 8505">
                              <a:extLst>
                                <a:ext uri="{FF2B5EF4-FFF2-40B4-BE49-F238E27FC236}">
                                  <a16:creationId xmlns:a16="http://schemas.microsoft.com/office/drawing/2014/main" id="{4C7D90CC-0585-FAE4-4412-D0200E8818E2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07" name="Straight Connector 8506">
                              <a:extLst>
                                <a:ext uri="{FF2B5EF4-FFF2-40B4-BE49-F238E27FC236}">
                                  <a16:creationId xmlns:a16="http://schemas.microsoft.com/office/drawing/2014/main" id="{0AB3B1B0-3060-5AA3-678D-084FB619DCE5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08" name="Straight Connector 8507">
                              <a:extLst>
                                <a:ext uri="{FF2B5EF4-FFF2-40B4-BE49-F238E27FC236}">
                                  <a16:creationId xmlns:a16="http://schemas.microsoft.com/office/drawing/2014/main" id="{4A3510CA-692C-8A5B-ABD5-875D02B7F21F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</xdr:grpSp>
                    <xdr:grpSp>
                      <xdr:nvGrpSpPr>
                        <xdr:cNvPr id="8450" name="Group 8449">
                          <a:extLst>
                            <a:ext uri="{FF2B5EF4-FFF2-40B4-BE49-F238E27FC236}">
                              <a16:creationId xmlns:a16="http://schemas.microsoft.com/office/drawing/2014/main" id="{2F394223-B8B2-FEBF-AF65-3A42E55A1544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629275" y="4654550"/>
                          <a:ext cx="168275" cy="112712"/>
                          <a:chOff x="5110162" y="3911600"/>
                          <a:chExt cx="168275" cy="112712"/>
                        </a:xfrm>
                      </xdr:grpSpPr>
                      <xdr:grpSp>
                        <xdr:nvGrpSpPr>
                          <xdr:cNvPr id="8487" name="Group 8486">
                            <a:extLst>
                              <a:ext uri="{FF2B5EF4-FFF2-40B4-BE49-F238E27FC236}">
                                <a16:creationId xmlns:a16="http://schemas.microsoft.com/office/drawing/2014/main" id="{7999F715-A850-0006-D2BD-42C3B913F9B7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110162" y="3913187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8495" name="Rectangle 8494">
                              <a:extLst>
                                <a:ext uri="{FF2B5EF4-FFF2-40B4-BE49-F238E27FC236}">
                                  <a16:creationId xmlns:a16="http://schemas.microsoft.com/office/drawing/2014/main" id="{A8C3DC48-9001-AC2D-BF9D-4529C1426628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8496" name="Straight Connector 8495">
                              <a:extLst>
                                <a:ext uri="{FF2B5EF4-FFF2-40B4-BE49-F238E27FC236}">
                                  <a16:creationId xmlns:a16="http://schemas.microsoft.com/office/drawing/2014/main" id="{2503648E-3B87-AA87-816F-DE61CA984D34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497" name="Straight Connector 8496">
                              <a:extLst>
                                <a:ext uri="{FF2B5EF4-FFF2-40B4-BE49-F238E27FC236}">
                                  <a16:creationId xmlns:a16="http://schemas.microsoft.com/office/drawing/2014/main" id="{1AF56082-87EE-FC84-1964-924F67DBD3BE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498" name="Straight Connector 8497">
                              <a:extLst>
                                <a:ext uri="{FF2B5EF4-FFF2-40B4-BE49-F238E27FC236}">
                                  <a16:creationId xmlns:a16="http://schemas.microsoft.com/office/drawing/2014/main" id="{AE5ADB32-8A16-E40F-D11F-704AA99BE637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499" name="Straight Connector 8498">
                              <a:extLst>
                                <a:ext uri="{FF2B5EF4-FFF2-40B4-BE49-F238E27FC236}">
                                  <a16:creationId xmlns:a16="http://schemas.microsoft.com/office/drawing/2014/main" id="{76B56879-D98C-EAC7-170E-63C950F397B2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500" name="Straight Connector 8499">
                              <a:extLst>
                                <a:ext uri="{FF2B5EF4-FFF2-40B4-BE49-F238E27FC236}">
                                  <a16:creationId xmlns:a16="http://schemas.microsoft.com/office/drawing/2014/main" id="{2599780E-155E-2D8F-12F1-CD9A8EB9E9C2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  <xdr:grpSp>
                        <xdr:nvGrpSpPr>
                          <xdr:cNvPr id="8488" name="Group 8487">
                            <a:extLst>
                              <a:ext uri="{FF2B5EF4-FFF2-40B4-BE49-F238E27FC236}">
                                <a16:creationId xmlns:a16="http://schemas.microsoft.com/office/drawing/2014/main" id="{E2D2145C-A3B5-8E19-9CAF-E1B1FE981C34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208587" y="3911600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8489" name="Rectangle 8488">
                              <a:extLst>
                                <a:ext uri="{FF2B5EF4-FFF2-40B4-BE49-F238E27FC236}">
                                  <a16:creationId xmlns:a16="http://schemas.microsoft.com/office/drawing/2014/main" id="{97D68C7C-A05D-492D-9D8D-579F03B2C1C1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8490" name="Straight Connector 8489">
                              <a:extLst>
                                <a:ext uri="{FF2B5EF4-FFF2-40B4-BE49-F238E27FC236}">
                                  <a16:creationId xmlns:a16="http://schemas.microsoft.com/office/drawing/2014/main" id="{575B102E-52E7-BFB1-FE54-B5E6C1550D3C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491" name="Straight Connector 8490">
                              <a:extLst>
                                <a:ext uri="{FF2B5EF4-FFF2-40B4-BE49-F238E27FC236}">
                                  <a16:creationId xmlns:a16="http://schemas.microsoft.com/office/drawing/2014/main" id="{E2B03FB0-F39F-03F2-6226-C81E20EC0D6F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492" name="Straight Connector 8491">
                              <a:extLst>
                                <a:ext uri="{FF2B5EF4-FFF2-40B4-BE49-F238E27FC236}">
                                  <a16:creationId xmlns:a16="http://schemas.microsoft.com/office/drawing/2014/main" id="{C543FAC2-24F1-6080-8FC4-6C3348ED2111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493" name="Straight Connector 8492">
                              <a:extLst>
                                <a:ext uri="{FF2B5EF4-FFF2-40B4-BE49-F238E27FC236}">
                                  <a16:creationId xmlns:a16="http://schemas.microsoft.com/office/drawing/2014/main" id="{A99C602D-2DBC-E969-9BD8-AE30181B2C98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494" name="Straight Connector 8493">
                              <a:extLst>
                                <a:ext uri="{FF2B5EF4-FFF2-40B4-BE49-F238E27FC236}">
                                  <a16:creationId xmlns:a16="http://schemas.microsoft.com/office/drawing/2014/main" id="{574D9015-08E6-E663-CDBB-466711BD34DF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</xdr:grpSp>
                    <xdr:grpSp>
                      <xdr:nvGrpSpPr>
                        <xdr:cNvPr id="8451" name="Group 8450">
                          <a:extLst>
                            <a:ext uri="{FF2B5EF4-FFF2-40B4-BE49-F238E27FC236}">
                              <a16:creationId xmlns:a16="http://schemas.microsoft.com/office/drawing/2014/main" id="{A8797715-9ECA-2EC0-5CF1-A0C91C972084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730875" y="4089400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8481" name="Rectangle 8480">
                            <a:extLst>
                              <a:ext uri="{FF2B5EF4-FFF2-40B4-BE49-F238E27FC236}">
                                <a16:creationId xmlns:a16="http://schemas.microsoft.com/office/drawing/2014/main" id="{AED4F60E-7CD5-DFFB-B2A3-975984FC3E53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8482" name="Straight Connector 8481">
                            <a:extLst>
                              <a:ext uri="{FF2B5EF4-FFF2-40B4-BE49-F238E27FC236}">
                                <a16:creationId xmlns:a16="http://schemas.microsoft.com/office/drawing/2014/main" id="{DF7B0F02-A485-0B2D-751A-2CA74682F9A8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83" name="Straight Connector 8482">
                            <a:extLst>
                              <a:ext uri="{FF2B5EF4-FFF2-40B4-BE49-F238E27FC236}">
                                <a16:creationId xmlns:a16="http://schemas.microsoft.com/office/drawing/2014/main" id="{576E298C-E01D-CB5A-B466-C4FF18FD9087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84" name="Straight Connector 8483">
                            <a:extLst>
                              <a:ext uri="{FF2B5EF4-FFF2-40B4-BE49-F238E27FC236}">
                                <a16:creationId xmlns:a16="http://schemas.microsoft.com/office/drawing/2014/main" id="{1478815C-DDF7-E07A-2A59-24EECDF4B9D7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85" name="Straight Connector 8484">
                            <a:extLst>
                              <a:ext uri="{FF2B5EF4-FFF2-40B4-BE49-F238E27FC236}">
                                <a16:creationId xmlns:a16="http://schemas.microsoft.com/office/drawing/2014/main" id="{A66568E2-CE1D-4851-AD89-500F724671DA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86" name="Straight Connector 8485">
                            <a:extLst>
                              <a:ext uri="{FF2B5EF4-FFF2-40B4-BE49-F238E27FC236}">
                                <a16:creationId xmlns:a16="http://schemas.microsoft.com/office/drawing/2014/main" id="{BD6C9AD2-F1F9-2A5D-1663-7C068416B954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grpSp>
                      <xdr:nvGrpSpPr>
                        <xdr:cNvPr id="8452" name="Group 8451">
                          <a:extLst>
                            <a:ext uri="{FF2B5EF4-FFF2-40B4-BE49-F238E27FC236}">
                              <a16:creationId xmlns:a16="http://schemas.microsoft.com/office/drawing/2014/main" id="{6D722867-80E2-F09A-4E00-DB1EBFACD86B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178425" y="4473575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8475" name="Rectangle 8474">
                            <a:extLst>
                              <a:ext uri="{FF2B5EF4-FFF2-40B4-BE49-F238E27FC236}">
                                <a16:creationId xmlns:a16="http://schemas.microsoft.com/office/drawing/2014/main" id="{51623C7F-A542-C965-43AD-2AA2DC0277E1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8476" name="Straight Connector 8475">
                            <a:extLst>
                              <a:ext uri="{FF2B5EF4-FFF2-40B4-BE49-F238E27FC236}">
                                <a16:creationId xmlns:a16="http://schemas.microsoft.com/office/drawing/2014/main" id="{FA769D36-61F9-9179-6326-1551613E312B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77" name="Straight Connector 8476">
                            <a:extLst>
                              <a:ext uri="{FF2B5EF4-FFF2-40B4-BE49-F238E27FC236}">
                                <a16:creationId xmlns:a16="http://schemas.microsoft.com/office/drawing/2014/main" id="{16E5C581-2878-D65E-A02C-D24F5B1730EA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78" name="Straight Connector 8477">
                            <a:extLst>
                              <a:ext uri="{FF2B5EF4-FFF2-40B4-BE49-F238E27FC236}">
                                <a16:creationId xmlns:a16="http://schemas.microsoft.com/office/drawing/2014/main" id="{D8984CC2-C02B-AAE3-6F8D-83132AB0C7E1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79" name="Straight Connector 8478">
                            <a:extLst>
                              <a:ext uri="{FF2B5EF4-FFF2-40B4-BE49-F238E27FC236}">
                                <a16:creationId xmlns:a16="http://schemas.microsoft.com/office/drawing/2014/main" id="{C5AE3106-6304-1006-BC9D-BE4388D07996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80" name="Straight Connector 8479">
                            <a:extLst>
                              <a:ext uri="{FF2B5EF4-FFF2-40B4-BE49-F238E27FC236}">
                                <a16:creationId xmlns:a16="http://schemas.microsoft.com/office/drawing/2014/main" id="{C0509E6D-4F16-CCC3-4E81-4676AFB48DEC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grpSp>
                      <xdr:nvGrpSpPr>
                        <xdr:cNvPr id="8453" name="Group 8452">
                          <a:extLst>
                            <a:ext uri="{FF2B5EF4-FFF2-40B4-BE49-F238E27FC236}">
                              <a16:creationId xmlns:a16="http://schemas.microsoft.com/office/drawing/2014/main" id="{076733D8-2B61-D435-D01D-0A38204E816B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727700" y="4470400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8469" name="Rectangle 8468">
                            <a:extLst>
                              <a:ext uri="{FF2B5EF4-FFF2-40B4-BE49-F238E27FC236}">
                                <a16:creationId xmlns:a16="http://schemas.microsoft.com/office/drawing/2014/main" id="{B07A17FC-755E-4C66-C813-314AD612DC61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8470" name="Straight Connector 8469">
                            <a:extLst>
                              <a:ext uri="{FF2B5EF4-FFF2-40B4-BE49-F238E27FC236}">
                                <a16:creationId xmlns:a16="http://schemas.microsoft.com/office/drawing/2014/main" id="{38E7839A-8A7D-0C6C-D8F9-94E40E670AD9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71" name="Straight Connector 8470">
                            <a:extLst>
                              <a:ext uri="{FF2B5EF4-FFF2-40B4-BE49-F238E27FC236}">
                                <a16:creationId xmlns:a16="http://schemas.microsoft.com/office/drawing/2014/main" id="{AEF3C1D1-D3DA-6E1E-6EE5-FA238685FE02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72" name="Straight Connector 8471">
                            <a:extLst>
                              <a:ext uri="{FF2B5EF4-FFF2-40B4-BE49-F238E27FC236}">
                                <a16:creationId xmlns:a16="http://schemas.microsoft.com/office/drawing/2014/main" id="{7D6F89AB-1638-1606-599B-C06F6037E8C3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73" name="Straight Connector 8472">
                            <a:extLst>
                              <a:ext uri="{FF2B5EF4-FFF2-40B4-BE49-F238E27FC236}">
                                <a16:creationId xmlns:a16="http://schemas.microsoft.com/office/drawing/2014/main" id="{646232FA-8A7C-3CAD-F3E4-2D4F96E6E341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74" name="Straight Connector 8473">
                            <a:extLst>
                              <a:ext uri="{FF2B5EF4-FFF2-40B4-BE49-F238E27FC236}">
                                <a16:creationId xmlns:a16="http://schemas.microsoft.com/office/drawing/2014/main" id="{53E7EF90-D27F-0A33-44A9-14AF0E18A41A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grpSp>
                      <xdr:nvGrpSpPr>
                        <xdr:cNvPr id="8454" name="Group 8453">
                          <a:extLst>
                            <a:ext uri="{FF2B5EF4-FFF2-40B4-BE49-F238E27FC236}">
                              <a16:creationId xmlns:a16="http://schemas.microsoft.com/office/drawing/2014/main" id="{257E64A6-1B46-4556-6C40-004D626F0D53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727700" y="4848225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8463" name="Rectangle 8462">
                            <a:extLst>
                              <a:ext uri="{FF2B5EF4-FFF2-40B4-BE49-F238E27FC236}">
                                <a16:creationId xmlns:a16="http://schemas.microsoft.com/office/drawing/2014/main" id="{3CBE06DD-F6B2-9C75-D487-57F30AFD5807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8464" name="Straight Connector 8463">
                            <a:extLst>
                              <a:ext uri="{FF2B5EF4-FFF2-40B4-BE49-F238E27FC236}">
                                <a16:creationId xmlns:a16="http://schemas.microsoft.com/office/drawing/2014/main" id="{42578676-5E62-53C6-042A-64FDFC70B423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65" name="Straight Connector 8464">
                            <a:extLst>
                              <a:ext uri="{FF2B5EF4-FFF2-40B4-BE49-F238E27FC236}">
                                <a16:creationId xmlns:a16="http://schemas.microsoft.com/office/drawing/2014/main" id="{242F8A1D-4C16-5726-8273-206CD759BBFA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66" name="Straight Connector 8465">
                            <a:extLst>
                              <a:ext uri="{FF2B5EF4-FFF2-40B4-BE49-F238E27FC236}">
                                <a16:creationId xmlns:a16="http://schemas.microsoft.com/office/drawing/2014/main" id="{9CF6A26C-0A1C-F40C-5C08-3EAA7FA92851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67" name="Straight Connector 8466">
                            <a:extLst>
                              <a:ext uri="{FF2B5EF4-FFF2-40B4-BE49-F238E27FC236}">
                                <a16:creationId xmlns:a16="http://schemas.microsoft.com/office/drawing/2014/main" id="{19BF75AF-C7AE-8042-8F94-CA27A9C63C8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68" name="Straight Connector 8467">
                            <a:extLst>
                              <a:ext uri="{FF2B5EF4-FFF2-40B4-BE49-F238E27FC236}">
                                <a16:creationId xmlns:a16="http://schemas.microsoft.com/office/drawing/2014/main" id="{2A6E9312-A8EB-766D-3046-0AF3899CEB1B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grpSp>
                      <xdr:nvGrpSpPr>
                        <xdr:cNvPr id="8455" name="Group 8454">
                          <a:extLst>
                            <a:ext uri="{FF2B5EF4-FFF2-40B4-BE49-F238E27FC236}">
                              <a16:creationId xmlns:a16="http://schemas.microsoft.com/office/drawing/2014/main" id="{52F4E97A-83E3-295A-973B-BF0D7D5C3805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270500" y="4848225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8457" name="Rectangle 8456">
                            <a:extLst>
                              <a:ext uri="{FF2B5EF4-FFF2-40B4-BE49-F238E27FC236}">
                                <a16:creationId xmlns:a16="http://schemas.microsoft.com/office/drawing/2014/main" id="{0A336439-FD7D-D40A-AC25-6185834B5155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8458" name="Straight Connector 8457">
                            <a:extLst>
                              <a:ext uri="{FF2B5EF4-FFF2-40B4-BE49-F238E27FC236}">
                                <a16:creationId xmlns:a16="http://schemas.microsoft.com/office/drawing/2014/main" id="{06543C4F-5873-7F69-89D1-1AD963E1DC73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59" name="Straight Connector 8458">
                            <a:extLst>
                              <a:ext uri="{FF2B5EF4-FFF2-40B4-BE49-F238E27FC236}">
                                <a16:creationId xmlns:a16="http://schemas.microsoft.com/office/drawing/2014/main" id="{ACC463C8-8FE2-74DC-818E-FD2BE9E2423F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60" name="Straight Connector 8459">
                            <a:extLst>
                              <a:ext uri="{FF2B5EF4-FFF2-40B4-BE49-F238E27FC236}">
                                <a16:creationId xmlns:a16="http://schemas.microsoft.com/office/drawing/2014/main" id="{CB8B16BB-D9E3-C9B1-4160-B634055CFE45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61" name="Straight Connector 8460">
                            <a:extLst>
                              <a:ext uri="{FF2B5EF4-FFF2-40B4-BE49-F238E27FC236}">
                                <a16:creationId xmlns:a16="http://schemas.microsoft.com/office/drawing/2014/main" id="{A3653F8D-E829-BDB8-B952-CE91ACD7009E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462" name="Straight Connector 8461">
                            <a:extLst>
                              <a:ext uri="{FF2B5EF4-FFF2-40B4-BE49-F238E27FC236}">
                                <a16:creationId xmlns:a16="http://schemas.microsoft.com/office/drawing/2014/main" id="{CDAB1664-2D8C-12FC-8D4B-BFC7B0ED5E71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sp macro="" textlink="">
                      <xdr:nvSpPr>
                        <xdr:cNvPr id="8456" name="Trapezoid 8455">
                          <a:extLst>
                            <a:ext uri="{FF2B5EF4-FFF2-40B4-BE49-F238E27FC236}">
                              <a16:creationId xmlns:a16="http://schemas.microsoft.com/office/drawing/2014/main" id="{34029FA1-4013-2D31-DDC1-7BDA94AD3F1B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4977233" y="3824942"/>
                          <a:ext cx="1023937" cy="180975"/>
                        </a:xfrm>
                        <a:prstGeom prst="trapezoid">
                          <a:avLst/>
                        </a:prstGeom>
                        <a:pattFill prst="horzBrick">
                          <a:fgClr>
                            <a:sysClr val="window" lastClr="FFFFFF">
                              <a:lumMod val="50000"/>
                            </a:sysClr>
                          </a:fgClr>
                          <a:bgClr>
                            <a:sysClr val="window" lastClr="FFFFFF"/>
                          </a:bgClr>
                        </a:pattFill>
                        <a:ln w="6350" cap="flat" cmpd="sng" algn="ctr">
                          <a:solidFill>
                            <a:sysClr val="window" lastClr="FFFFFF">
                              <a:lumMod val="50000"/>
                            </a:sys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</xdr:grpSp>
                </xdr:grpSp>
                <xdr:cxnSp macro="">
                  <xdr:nvCxnSpPr>
                    <xdr:cNvPr id="8443" name="Straight Connector 8442">
                      <a:extLst>
                        <a:ext uri="{FF2B5EF4-FFF2-40B4-BE49-F238E27FC236}">
                          <a16:creationId xmlns:a16="http://schemas.microsoft.com/office/drawing/2014/main" id="{75A6A97D-62E3-99D5-C81D-84642A6B6EB1}"/>
                        </a:ext>
                      </a:extLst>
                    </xdr:cNvPr>
                    <xdr:cNvCxnSpPr/>
                  </xdr:nvCxnSpPr>
                  <xdr:spPr>
                    <a:xfrm flipV="1">
                      <a:off x="4909294" y="8640762"/>
                      <a:ext cx="1054816" cy="1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FFC000">
                          <a:lumMod val="50000"/>
                        </a:srgbClr>
                      </a:solidFill>
                      <a:prstDash val="solid"/>
                      <a:miter lim="800000"/>
                    </a:ln>
                    <a:effectLst/>
                  </xdr:spPr>
                </xdr:cxnSp>
              </xdr:grpSp>
              <xdr:cxnSp macro="">
                <xdr:nvCxnSpPr>
                  <xdr:cNvPr id="8441" name="Straight Connector 8440">
                    <a:extLst>
                      <a:ext uri="{FF2B5EF4-FFF2-40B4-BE49-F238E27FC236}">
                        <a16:creationId xmlns:a16="http://schemas.microsoft.com/office/drawing/2014/main" id="{A10225CE-7B1E-2A12-887B-0D0B12521976}"/>
                      </a:ext>
                    </a:extLst>
                  </xdr:cNvPr>
                  <xdr:cNvCxnSpPr/>
                </xdr:nvCxnSpPr>
                <xdr:spPr>
                  <a:xfrm>
                    <a:off x="4210815" y="10553448"/>
                    <a:ext cx="908850" cy="0"/>
                  </a:xfrm>
                  <a:prstGeom prst="line">
                    <a:avLst/>
                  </a:prstGeom>
                  <a:ln w="19050"/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pic>
              <xdr:nvPicPr>
                <xdr:cNvPr id="8439" name="Picture 8438">
                  <a:extLst>
                    <a:ext uri="{FF2B5EF4-FFF2-40B4-BE49-F238E27FC236}">
                      <a16:creationId xmlns:a16="http://schemas.microsoft.com/office/drawing/2014/main" id="{D764B55C-018B-49D0-DDDC-4222AD8C01A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149725" y="10496451"/>
                  <a:ext cx="193675" cy="154084"/>
                </a:xfrm>
                <a:prstGeom prst="rect">
                  <a:avLst/>
                </a:prstGeom>
              </xdr:spPr>
            </xdr:pic>
          </xdr:grpSp>
        </xdr:grpSp>
      </xdr:grpSp>
      <xdr:grpSp>
        <xdr:nvGrpSpPr>
          <xdr:cNvPr id="8427" name="Group 8426">
            <a:extLst>
              <a:ext uri="{FF2B5EF4-FFF2-40B4-BE49-F238E27FC236}">
                <a16:creationId xmlns:a16="http://schemas.microsoft.com/office/drawing/2014/main" id="{4685A06A-9941-1272-D4F8-E1E65309F15E}"/>
              </a:ext>
            </a:extLst>
          </xdr:cNvPr>
          <xdr:cNvGrpSpPr/>
        </xdr:nvGrpSpPr>
        <xdr:grpSpPr>
          <a:xfrm>
            <a:off x="2878932" y="17155845"/>
            <a:ext cx="598858" cy="986897"/>
            <a:chOff x="2878932" y="17155845"/>
            <a:chExt cx="598858" cy="986897"/>
          </a:xfrm>
        </xdr:grpSpPr>
        <xdr:sp macro="" textlink="">
          <xdr:nvSpPr>
            <xdr:cNvPr id="8428" name="TextBox 8427">
              <a:extLst>
                <a:ext uri="{FF2B5EF4-FFF2-40B4-BE49-F238E27FC236}">
                  <a16:creationId xmlns:a16="http://schemas.microsoft.com/office/drawing/2014/main" id="{D353A36B-9A8F-6C98-418B-03763ECD280A}"/>
                </a:ext>
              </a:extLst>
            </xdr:cNvPr>
            <xdr:cNvSpPr txBox="1"/>
          </xdr:nvSpPr>
          <xdr:spPr>
            <a:xfrm>
              <a:off x="2885483" y="17412728"/>
              <a:ext cx="592307" cy="174383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10%</a:t>
              </a:r>
            </a:p>
          </xdr:txBody>
        </xdr:sp>
        <xdr:sp macro="" textlink="">
          <xdr:nvSpPr>
            <xdr:cNvPr id="8429" name="TextBox 8428">
              <a:extLst>
                <a:ext uri="{FF2B5EF4-FFF2-40B4-BE49-F238E27FC236}">
                  <a16:creationId xmlns:a16="http://schemas.microsoft.com/office/drawing/2014/main" id="{E9A38A89-3115-3819-37E3-D0D31AA45883}"/>
                </a:ext>
              </a:extLst>
            </xdr:cNvPr>
            <xdr:cNvSpPr txBox="1"/>
          </xdr:nvSpPr>
          <xdr:spPr>
            <a:xfrm>
              <a:off x="2912269" y="17923669"/>
              <a:ext cx="454821" cy="19895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10%</a:t>
              </a:r>
            </a:p>
          </xdr:txBody>
        </xdr:sp>
        <xdr:sp macro="" textlink="">
          <xdr:nvSpPr>
            <xdr:cNvPr id="8430" name="Right Brace 8429">
              <a:extLst>
                <a:ext uri="{FF2B5EF4-FFF2-40B4-BE49-F238E27FC236}">
                  <a16:creationId xmlns:a16="http://schemas.microsoft.com/office/drawing/2014/main" id="{8ED286A3-D90B-3A5E-EE5C-8F2345F970D3}"/>
                </a:ext>
              </a:extLst>
            </xdr:cNvPr>
            <xdr:cNvSpPr/>
          </xdr:nvSpPr>
          <xdr:spPr>
            <a:xfrm>
              <a:off x="2881313" y="17155845"/>
              <a:ext cx="43266" cy="767822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8431" name="Right Brace 8430">
              <a:extLst>
                <a:ext uri="{FF2B5EF4-FFF2-40B4-BE49-F238E27FC236}">
                  <a16:creationId xmlns:a16="http://schemas.microsoft.com/office/drawing/2014/main" id="{5AC150CF-4C59-1492-7F2E-56BE8D0A357A}"/>
                </a:ext>
              </a:extLst>
            </xdr:cNvPr>
            <xdr:cNvSpPr/>
          </xdr:nvSpPr>
          <xdr:spPr>
            <a:xfrm>
              <a:off x="2878932" y="17952243"/>
              <a:ext cx="49540" cy="190499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10</xdr:col>
      <xdr:colOff>248443</xdr:colOff>
      <xdr:row>95</xdr:row>
      <xdr:rowOff>114305</xdr:rowOff>
    </xdr:from>
    <xdr:to>
      <xdr:col>14</xdr:col>
      <xdr:colOff>354722</xdr:colOff>
      <xdr:row>101</xdr:row>
      <xdr:rowOff>60966</xdr:rowOff>
    </xdr:to>
    <xdr:grpSp>
      <xdr:nvGrpSpPr>
        <xdr:cNvPr id="8552" name="Group 8551">
          <a:extLst>
            <a:ext uri="{FF2B5EF4-FFF2-40B4-BE49-F238E27FC236}">
              <a16:creationId xmlns:a16="http://schemas.microsoft.com/office/drawing/2014/main" id="{713BD50A-D378-4B8E-9A28-0103E161CC7B}"/>
            </a:ext>
          </a:extLst>
        </xdr:cNvPr>
        <xdr:cNvGrpSpPr>
          <a:grpSpLocks noChangeAspect="1"/>
        </xdr:cNvGrpSpPr>
      </xdr:nvGrpSpPr>
      <xdr:grpSpPr>
        <a:xfrm>
          <a:off x="4363243" y="16354430"/>
          <a:ext cx="2135104" cy="1089661"/>
          <a:chOff x="3393281" y="16966181"/>
          <a:chExt cx="1975936" cy="1448026"/>
        </a:xfrm>
      </xdr:grpSpPr>
      <xdr:sp macro="" textlink="">
        <xdr:nvSpPr>
          <xdr:cNvPr id="8553" name="TextBox 8552">
            <a:extLst>
              <a:ext uri="{FF2B5EF4-FFF2-40B4-BE49-F238E27FC236}">
                <a16:creationId xmlns:a16="http://schemas.microsoft.com/office/drawing/2014/main" id="{802DB449-E5C2-6CF5-B3FC-0D6D088535D6}"/>
              </a:ext>
            </a:extLst>
          </xdr:cNvPr>
          <xdr:cNvSpPr txBox="1"/>
        </xdr:nvSpPr>
        <xdr:spPr>
          <a:xfrm>
            <a:off x="4956969" y="17373600"/>
            <a:ext cx="405105" cy="185737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Garamond" panose="02020404030301010803" pitchFamily="18" charset="0"/>
                <a:ea typeface="+mn-ea"/>
                <a:cs typeface="+mn-cs"/>
              </a:rPr>
              <a:t>10%</a:t>
            </a:r>
          </a:p>
        </xdr:txBody>
      </xdr:sp>
      <xdr:sp macro="" textlink="">
        <xdr:nvSpPr>
          <xdr:cNvPr id="8554" name="TextBox 8553">
            <a:extLst>
              <a:ext uri="{FF2B5EF4-FFF2-40B4-BE49-F238E27FC236}">
                <a16:creationId xmlns:a16="http://schemas.microsoft.com/office/drawing/2014/main" id="{E5CCD0A6-417E-737A-0D58-21561ED2C900}"/>
              </a:ext>
            </a:extLst>
          </xdr:cNvPr>
          <xdr:cNvSpPr txBox="1"/>
        </xdr:nvSpPr>
        <xdr:spPr>
          <a:xfrm>
            <a:off x="4953794" y="18149093"/>
            <a:ext cx="405105" cy="185737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Garamond" panose="02020404030301010803" pitchFamily="18" charset="0"/>
                <a:ea typeface="+mn-ea"/>
                <a:cs typeface="+mn-cs"/>
              </a:rPr>
              <a:t>10%</a:t>
            </a:r>
          </a:p>
        </xdr:txBody>
      </xdr:sp>
      <xdr:sp macro="" textlink="">
        <xdr:nvSpPr>
          <xdr:cNvPr id="8555" name="TextBox 8554">
            <a:extLst>
              <a:ext uri="{FF2B5EF4-FFF2-40B4-BE49-F238E27FC236}">
                <a16:creationId xmlns:a16="http://schemas.microsoft.com/office/drawing/2014/main" id="{4F7F65A0-B7D2-66F1-DA1D-4EE986BDF633}"/>
              </a:ext>
            </a:extLst>
          </xdr:cNvPr>
          <xdr:cNvSpPr txBox="1"/>
        </xdr:nvSpPr>
        <xdr:spPr>
          <a:xfrm>
            <a:off x="4964112" y="17921288"/>
            <a:ext cx="405105" cy="185737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Garamond" panose="02020404030301010803" pitchFamily="18" charset="0"/>
                <a:ea typeface="+mn-ea"/>
                <a:cs typeface="+mn-cs"/>
              </a:rPr>
              <a:t>10%</a:t>
            </a:r>
          </a:p>
        </xdr:txBody>
      </xdr:sp>
      <xdr:grpSp>
        <xdr:nvGrpSpPr>
          <xdr:cNvPr id="8556" name="Group 8555">
            <a:extLst>
              <a:ext uri="{FF2B5EF4-FFF2-40B4-BE49-F238E27FC236}">
                <a16:creationId xmlns:a16="http://schemas.microsoft.com/office/drawing/2014/main" id="{1497C811-80DE-654B-A520-D6D85DCC9FE5}"/>
              </a:ext>
            </a:extLst>
          </xdr:cNvPr>
          <xdr:cNvGrpSpPr/>
        </xdr:nvGrpSpPr>
        <xdr:grpSpPr>
          <a:xfrm>
            <a:off x="3393281" y="16966181"/>
            <a:ext cx="1566658" cy="1448026"/>
            <a:chOff x="3393281" y="16966181"/>
            <a:chExt cx="1566658" cy="1448026"/>
          </a:xfrm>
        </xdr:grpSpPr>
        <xdr:grpSp>
          <xdr:nvGrpSpPr>
            <xdr:cNvPr id="8557" name="Group 8556">
              <a:extLst>
                <a:ext uri="{FF2B5EF4-FFF2-40B4-BE49-F238E27FC236}">
                  <a16:creationId xmlns:a16="http://schemas.microsoft.com/office/drawing/2014/main" id="{FF51603D-E15E-ED77-E3BF-DFCD2C2772E6}"/>
                </a:ext>
              </a:extLst>
            </xdr:cNvPr>
            <xdr:cNvGrpSpPr/>
          </xdr:nvGrpSpPr>
          <xdr:grpSpPr>
            <a:xfrm>
              <a:off x="3393281" y="16966181"/>
              <a:ext cx="1493048" cy="1448026"/>
              <a:chOff x="2388774" y="7345930"/>
              <a:chExt cx="1957280" cy="1448026"/>
            </a:xfrm>
          </xdr:grpSpPr>
          <xdr:grpSp>
            <xdr:nvGrpSpPr>
              <xdr:cNvPr id="8561" name="Group 8560">
                <a:extLst>
                  <a:ext uri="{FF2B5EF4-FFF2-40B4-BE49-F238E27FC236}">
                    <a16:creationId xmlns:a16="http://schemas.microsoft.com/office/drawing/2014/main" id="{15AE5CBC-3D1A-AC22-1CB7-F7721179D310}"/>
                  </a:ext>
                </a:extLst>
              </xdr:cNvPr>
              <xdr:cNvGrpSpPr/>
            </xdr:nvGrpSpPr>
            <xdr:grpSpPr>
              <a:xfrm>
                <a:off x="2388774" y="7345930"/>
                <a:ext cx="1957280" cy="1386114"/>
                <a:chOff x="4844927" y="3821680"/>
                <a:chExt cx="1319784" cy="1386114"/>
              </a:xfrm>
            </xdr:grpSpPr>
            <xdr:cxnSp macro="">
              <xdr:nvCxnSpPr>
                <xdr:cNvPr id="8563" name="Straight Connector 8562">
                  <a:extLst>
                    <a:ext uri="{FF2B5EF4-FFF2-40B4-BE49-F238E27FC236}">
                      <a16:creationId xmlns:a16="http://schemas.microsoft.com/office/drawing/2014/main" id="{B70CA771-7433-BFD0-665A-B128474B26D7}"/>
                    </a:ext>
                  </a:extLst>
                </xdr:cNvPr>
                <xdr:cNvCxnSpPr>
                  <a:endCxn id="8683" idx="0"/>
                </xdr:cNvCxnSpPr>
              </xdr:nvCxnSpPr>
              <xdr:spPr>
                <a:xfrm>
                  <a:off x="4844927" y="5207794"/>
                  <a:ext cx="41290" cy="0"/>
                </a:xfrm>
                <a:prstGeom prst="line">
                  <a:avLst/>
                </a:prstGeom>
                <a:ln w="12700">
                  <a:solidFill>
                    <a:schemeClr val="accent4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8564" name="Group 8563">
                  <a:extLst>
                    <a:ext uri="{FF2B5EF4-FFF2-40B4-BE49-F238E27FC236}">
                      <a16:creationId xmlns:a16="http://schemas.microsoft.com/office/drawing/2014/main" id="{2232E4A7-645B-93F7-BEEE-836EF724A71B}"/>
                    </a:ext>
                  </a:extLst>
                </xdr:cNvPr>
                <xdr:cNvGrpSpPr/>
              </xdr:nvGrpSpPr>
              <xdr:grpSpPr>
                <a:xfrm>
                  <a:off x="4850607" y="3821680"/>
                  <a:ext cx="1314104" cy="1386114"/>
                  <a:chOff x="4855369" y="3821680"/>
                  <a:chExt cx="1314104" cy="1386114"/>
                </a:xfrm>
              </xdr:grpSpPr>
              <xdr:grpSp>
                <xdr:nvGrpSpPr>
                  <xdr:cNvPr id="8565" name="Group 8564">
                    <a:extLst>
                      <a:ext uri="{FF2B5EF4-FFF2-40B4-BE49-F238E27FC236}">
                        <a16:creationId xmlns:a16="http://schemas.microsoft.com/office/drawing/2014/main" id="{E46F20E3-989E-0C31-1777-6CBFCD78D557}"/>
                      </a:ext>
                    </a:extLst>
                  </xdr:cNvPr>
                  <xdr:cNvGrpSpPr/>
                </xdr:nvGrpSpPr>
                <xdr:grpSpPr>
                  <a:xfrm>
                    <a:off x="4890981" y="4006826"/>
                    <a:ext cx="1278492" cy="1200968"/>
                    <a:chOff x="4767156" y="3811564"/>
                    <a:chExt cx="1278492" cy="1200968"/>
                  </a:xfrm>
                </xdr:grpSpPr>
                <xdr:sp macro="" textlink="">
                  <xdr:nvSpPr>
                    <xdr:cNvPr id="8683" name="Freeform 33">
                      <a:extLst>
                        <a:ext uri="{FF2B5EF4-FFF2-40B4-BE49-F238E27FC236}">
                          <a16:creationId xmlns:a16="http://schemas.microsoft.com/office/drawing/2014/main" id="{D300BD97-13C1-206D-44C3-8AA24A9EEFF1}"/>
                        </a:ext>
                      </a:extLst>
                    </xdr:cNvPr>
                    <xdr:cNvSpPr/>
                  </xdr:nvSpPr>
                  <xdr:spPr>
                    <a:xfrm>
                      <a:off x="4767156" y="4814888"/>
                      <a:ext cx="1278492" cy="197644"/>
                    </a:xfrm>
                    <a:custGeom>
                      <a:avLst/>
                      <a:gdLst>
                        <a:gd name="connsiteX0" fmla="*/ 0 w 1690688"/>
                        <a:gd name="connsiteY0" fmla="*/ 190500 h 190500"/>
                        <a:gd name="connsiteX1" fmla="*/ 366713 w 1690688"/>
                        <a:gd name="connsiteY1" fmla="*/ 180975 h 190500"/>
                        <a:gd name="connsiteX2" fmla="*/ 661988 w 1690688"/>
                        <a:gd name="connsiteY2" fmla="*/ 119062 h 190500"/>
                        <a:gd name="connsiteX3" fmla="*/ 823913 w 1690688"/>
                        <a:gd name="connsiteY3" fmla="*/ 52387 h 190500"/>
                        <a:gd name="connsiteX4" fmla="*/ 985838 w 1690688"/>
                        <a:gd name="connsiteY4" fmla="*/ 19050 h 190500"/>
                        <a:gd name="connsiteX5" fmla="*/ 1219200 w 1690688"/>
                        <a:gd name="connsiteY5" fmla="*/ 9525 h 190500"/>
                        <a:gd name="connsiteX6" fmla="*/ 1676400 w 1690688"/>
                        <a:gd name="connsiteY6" fmla="*/ 0 h 190500"/>
                        <a:gd name="connsiteX7" fmla="*/ 1690688 w 1690688"/>
                        <a:gd name="connsiteY7" fmla="*/ 0 h 19050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</a:cxnLst>
                      <a:rect l="l" t="t" r="r" b="b"/>
                      <a:pathLst>
                        <a:path w="1690688" h="190500">
                          <a:moveTo>
                            <a:pt x="0" y="190500"/>
                          </a:moveTo>
                          <a:lnTo>
                            <a:pt x="366713" y="180975"/>
                          </a:lnTo>
                          <a:lnTo>
                            <a:pt x="661988" y="119062"/>
                          </a:lnTo>
                          <a:lnTo>
                            <a:pt x="823913" y="52387"/>
                          </a:lnTo>
                          <a:lnTo>
                            <a:pt x="985838" y="19050"/>
                          </a:lnTo>
                          <a:lnTo>
                            <a:pt x="1219200" y="9525"/>
                          </a:lnTo>
                          <a:lnTo>
                            <a:pt x="1676400" y="0"/>
                          </a:lnTo>
                          <a:lnTo>
                            <a:pt x="1690688" y="0"/>
                          </a:lnTo>
                        </a:path>
                      </a:pathLst>
                    </a:custGeom>
                    <a:noFill/>
                    <a:ln>
                      <a:solidFill>
                        <a:schemeClr val="accent4">
                          <a:lumMod val="50000"/>
                        </a:schemeClr>
                      </a:solidFill>
                      <a:prstDash val="solid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cxnSp macro="">
                  <xdr:nvCxnSpPr>
                    <xdr:cNvPr id="8684" name="Straight Connector 8683">
                      <a:extLst>
                        <a:ext uri="{FF2B5EF4-FFF2-40B4-BE49-F238E27FC236}">
                          <a16:creationId xmlns:a16="http://schemas.microsoft.com/office/drawing/2014/main" id="{01345857-FBA6-3DC7-8B96-5D3899E748C2}"/>
                        </a:ext>
                      </a:extLst>
                    </xdr:cNvPr>
                    <xdr:cNvCxnSpPr/>
                  </xdr:nvCxnSpPr>
                  <xdr:spPr>
                    <a:xfrm>
                      <a:off x="5108058" y="5000625"/>
                      <a:ext cx="738188" cy="0"/>
                    </a:xfrm>
                    <a:prstGeom prst="line">
                      <a:avLst/>
                    </a:prstGeom>
                    <a:noFill/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prstDash val="sysDash"/>
                      <a:miter lim="800000"/>
                    </a:ln>
                    <a:effectLst/>
                  </xdr:spPr>
                </xdr:cxnSp>
                <xdr:cxnSp macro="">
                  <xdr:nvCxnSpPr>
                    <xdr:cNvPr id="8685" name="Straight Connector 8684">
                      <a:extLst>
                        <a:ext uri="{FF2B5EF4-FFF2-40B4-BE49-F238E27FC236}">
                          <a16:creationId xmlns:a16="http://schemas.microsoft.com/office/drawing/2014/main" id="{59CB7ABD-A8AE-5D8F-1308-3271F9D3B1AD}"/>
                        </a:ext>
                      </a:extLst>
                    </xdr:cNvPr>
                    <xdr:cNvCxnSpPr/>
                  </xdr:nvCxnSpPr>
                  <xdr:spPr>
                    <a:xfrm flipH="1">
                      <a:off x="5848350" y="4838700"/>
                      <a:ext cx="832" cy="149544"/>
                    </a:xfrm>
                    <a:prstGeom prst="line">
                      <a:avLst/>
                    </a:prstGeom>
                    <a:noFill/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prstDash val="sysDash"/>
                      <a:miter lim="800000"/>
                    </a:ln>
                    <a:effectLst/>
                  </xdr:spPr>
                </xdr:cxnSp>
                <xdr:cxnSp macro="">
                  <xdr:nvCxnSpPr>
                    <xdr:cNvPr id="8686" name="Straight Connector 8685">
                      <a:extLst>
                        <a:ext uri="{FF2B5EF4-FFF2-40B4-BE49-F238E27FC236}">
                          <a16:creationId xmlns:a16="http://schemas.microsoft.com/office/drawing/2014/main" id="{B8DE1BA5-E3BF-A8C1-1DAB-7F6864526769}"/>
                        </a:ext>
                      </a:extLst>
                    </xdr:cNvPr>
                    <xdr:cNvCxnSpPr/>
                  </xdr:nvCxnSpPr>
                  <xdr:spPr>
                    <a:xfrm>
                      <a:off x="4905376" y="3814774"/>
                      <a:ext cx="1" cy="1181089"/>
                    </a:xfrm>
                    <a:prstGeom prst="line">
                      <a:avLst/>
                    </a:prstGeom>
                    <a:ln w="12700"/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687" name="Straight Connector 8686">
                      <a:extLst>
                        <a:ext uri="{FF2B5EF4-FFF2-40B4-BE49-F238E27FC236}">
                          <a16:creationId xmlns:a16="http://schemas.microsoft.com/office/drawing/2014/main" id="{22FC0656-B05F-477C-D9B8-95CC7A68EC6C}"/>
                        </a:ext>
                      </a:extLst>
                    </xdr:cNvPr>
                    <xdr:cNvCxnSpPr/>
                  </xdr:nvCxnSpPr>
                  <xdr:spPr>
                    <a:xfrm>
                      <a:off x="5848350" y="3814774"/>
                      <a:ext cx="0" cy="995351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688" name="Straight Connector 8687">
                      <a:extLst>
                        <a:ext uri="{FF2B5EF4-FFF2-40B4-BE49-F238E27FC236}">
                          <a16:creationId xmlns:a16="http://schemas.microsoft.com/office/drawing/2014/main" id="{A79963F9-8DD8-62D0-03B7-48096D79E5A5}"/>
                        </a:ext>
                      </a:extLst>
                    </xdr:cNvPr>
                    <xdr:cNvCxnSpPr/>
                  </xdr:nvCxnSpPr>
                  <xdr:spPr>
                    <a:xfrm flipH="1">
                      <a:off x="4896741" y="3811564"/>
                      <a:ext cx="952499" cy="4762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</xdr:grpSp>
              <xdr:grpSp>
                <xdr:nvGrpSpPr>
                  <xdr:cNvPr id="8566" name="Group 8565">
                    <a:extLst>
                      <a:ext uri="{FF2B5EF4-FFF2-40B4-BE49-F238E27FC236}">
                        <a16:creationId xmlns:a16="http://schemas.microsoft.com/office/drawing/2014/main" id="{51A13E79-569D-EF76-9E36-1EEF14D75FC7}"/>
                      </a:ext>
                    </a:extLst>
                  </xdr:cNvPr>
                  <xdr:cNvGrpSpPr/>
                </xdr:nvGrpSpPr>
                <xdr:grpSpPr>
                  <a:xfrm>
                    <a:off x="4855369" y="3821680"/>
                    <a:ext cx="1302544" cy="1369445"/>
                    <a:chOff x="4855369" y="3821680"/>
                    <a:chExt cx="1302544" cy="1369445"/>
                  </a:xfrm>
                </xdr:grpSpPr>
                <xdr:sp macro="" textlink="">
                  <xdr:nvSpPr>
                    <xdr:cNvPr id="8567" name="Rectangle 8566">
                      <a:extLst>
                        <a:ext uri="{FF2B5EF4-FFF2-40B4-BE49-F238E27FC236}">
                          <a16:creationId xmlns:a16="http://schemas.microsoft.com/office/drawing/2014/main" id="{81898E37-445C-B75D-8E8C-E7549E8D2892}"/>
                        </a:ext>
                      </a:extLst>
                    </xdr:cNvPr>
                    <xdr:cNvSpPr/>
                  </xdr:nvSpPr>
                  <xdr:spPr>
                    <a:xfrm>
                      <a:off x="5086351" y="5019675"/>
                      <a:ext cx="95250" cy="171450"/>
                    </a:xfrm>
                    <a:prstGeom prst="rect">
                      <a:avLst/>
                    </a:prstGeom>
                    <a:noFill/>
                    <a:ln w="6350"/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grpSp>
                  <xdr:nvGrpSpPr>
                    <xdr:cNvPr id="8568" name="Group 8567">
                      <a:extLst>
                        <a:ext uri="{FF2B5EF4-FFF2-40B4-BE49-F238E27FC236}">
                          <a16:creationId xmlns:a16="http://schemas.microsoft.com/office/drawing/2014/main" id="{571562E7-F10A-24A6-4FFA-A196461554B1}"/>
                        </a:ext>
                      </a:extLst>
                    </xdr:cNvPr>
                    <xdr:cNvGrpSpPr/>
                  </xdr:nvGrpSpPr>
                  <xdr:grpSpPr>
                    <a:xfrm>
                      <a:off x="5180013" y="4090988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677" name="Rectangle 8676">
                        <a:extLst>
                          <a:ext uri="{FF2B5EF4-FFF2-40B4-BE49-F238E27FC236}">
                            <a16:creationId xmlns:a16="http://schemas.microsoft.com/office/drawing/2014/main" id="{37DF261B-98F4-B1D9-B689-E326BDC925D4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678" name="Straight Connector 8677">
                        <a:extLst>
                          <a:ext uri="{FF2B5EF4-FFF2-40B4-BE49-F238E27FC236}">
                            <a16:creationId xmlns:a16="http://schemas.microsoft.com/office/drawing/2014/main" id="{9B23922F-8E6B-82F6-7A35-6AA07D69B013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79" name="Straight Connector 8678">
                        <a:extLst>
                          <a:ext uri="{FF2B5EF4-FFF2-40B4-BE49-F238E27FC236}">
                            <a16:creationId xmlns:a16="http://schemas.microsoft.com/office/drawing/2014/main" id="{3F585BC9-2137-A33F-68F6-17C941604B35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80" name="Straight Connector 8679">
                        <a:extLst>
                          <a:ext uri="{FF2B5EF4-FFF2-40B4-BE49-F238E27FC236}">
                            <a16:creationId xmlns:a16="http://schemas.microsoft.com/office/drawing/2014/main" id="{F8A897AB-31E2-6788-EA5A-A080D5290867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81" name="Straight Connector 8680">
                        <a:extLst>
                          <a:ext uri="{FF2B5EF4-FFF2-40B4-BE49-F238E27FC236}">
                            <a16:creationId xmlns:a16="http://schemas.microsoft.com/office/drawing/2014/main" id="{7ED99B6E-9E54-49EA-AF22-296DDB34A143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82" name="Straight Connector 8681">
                        <a:extLst>
                          <a:ext uri="{FF2B5EF4-FFF2-40B4-BE49-F238E27FC236}">
                            <a16:creationId xmlns:a16="http://schemas.microsoft.com/office/drawing/2014/main" id="{82751306-187D-500A-87E0-B4BFCBA9CF6F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sp macro="" textlink="">
                  <xdr:nvSpPr>
                    <xdr:cNvPr id="8569" name="Rectangle 8568">
                      <a:extLst>
                        <a:ext uri="{FF2B5EF4-FFF2-40B4-BE49-F238E27FC236}">
                          <a16:creationId xmlns:a16="http://schemas.microsoft.com/office/drawing/2014/main" id="{143B2A5B-C2CC-BB42-EDB5-C99EEE96118B}"/>
                        </a:ext>
                      </a:extLst>
                    </xdr:cNvPr>
                    <xdr:cNvSpPr/>
                  </xdr:nvSpPr>
                  <xdr:spPr>
                    <a:xfrm>
                      <a:off x="5976937" y="4729163"/>
                      <a:ext cx="180975" cy="90487"/>
                    </a:xfrm>
                    <a:prstGeom prst="rect">
                      <a:avLst/>
                    </a:prstGeom>
                    <a:pattFill prst="horzBrick">
                      <a:fgClr>
                        <a:schemeClr val="bg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 w="3175">
                      <a:solidFill>
                        <a:schemeClr val="bg1">
                          <a:lumMod val="50000"/>
                        </a:schemeClr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cxnSp macro="">
                  <xdr:nvCxnSpPr>
                    <xdr:cNvPr id="8570" name="Straight Connector 8569">
                      <a:extLst>
                        <a:ext uri="{FF2B5EF4-FFF2-40B4-BE49-F238E27FC236}">
                          <a16:creationId xmlns:a16="http://schemas.microsoft.com/office/drawing/2014/main" id="{E9EE33DF-5896-5C7D-0F8B-3DD0A5628A16}"/>
                        </a:ext>
                      </a:extLst>
                    </xdr:cNvPr>
                    <xdr:cNvCxnSpPr/>
                  </xdr:nvCxnSpPr>
                  <xdr:spPr>
                    <a:xfrm flipH="1">
                      <a:off x="6134099" y="4829175"/>
                      <a:ext cx="1" cy="185737"/>
                    </a:xfrm>
                    <a:prstGeom prst="line">
                      <a:avLst/>
                    </a:prstGeom>
                    <a:ln w="3175"/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571" name="Straight Connector 8570">
                      <a:extLst>
                        <a:ext uri="{FF2B5EF4-FFF2-40B4-BE49-F238E27FC236}">
                          <a16:creationId xmlns:a16="http://schemas.microsoft.com/office/drawing/2014/main" id="{730EA369-7A58-CF0C-559C-0F8732C99A03}"/>
                        </a:ext>
                      </a:extLst>
                    </xdr:cNvPr>
                    <xdr:cNvCxnSpPr/>
                  </xdr:nvCxnSpPr>
                  <xdr:spPr>
                    <a:xfrm flipV="1">
                      <a:off x="5088731" y="5122069"/>
                      <a:ext cx="23813" cy="2382"/>
                    </a:xfrm>
                    <a:prstGeom prst="line">
                      <a:avLst/>
                    </a:prstGeom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572" name="Straight Connector 8571">
                      <a:extLst>
                        <a:ext uri="{FF2B5EF4-FFF2-40B4-BE49-F238E27FC236}">
                          <a16:creationId xmlns:a16="http://schemas.microsoft.com/office/drawing/2014/main" id="{94B37FA6-23E9-A2CF-3C4E-3632AFC17CE0}"/>
                        </a:ext>
                      </a:extLst>
                    </xdr:cNvPr>
                    <xdr:cNvCxnSpPr/>
                  </xdr:nvCxnSpPr>
                  <xdr:spPr>
                    <a:xfrm flipH="1">
                      <a:off x="5214938" y="5000625"/>
                      <a:ext cx="1" cy="185737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573" name="Straight Connector 8572">
                      <a:extLst>
                        <a:ext uri="{FF2B5EF4-FFF2-40B4-BE49-F238E27FC236}">
                          <a16:creationId xmlns:a16="http://schemas.microsoft.com/office/drawing/2014/main" id="{7D49F583-AAEB-B9A1-498B-8E15790310B2}"/>
                        </a:ext>
                      </a:extLst>
                    </xdr:cNvPr>
                    <xdr:cNvCxnSpPr/>
                  </xdr:nvCxnSpPr>
                  <xdr:spPr>
                    <a:xfrm flipH="1">
                      <a:off x="4893470" y="5003006"/>
                      <a:ext cx="2381" cy="188118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sp macro="" textlink="">
                  <xdr:nvSpPr>
                    <xdr:cNvPr id="8574" name="Freeform 78">
                      <a:extLst>
                        <a:ext uri="{FF2B5EF4-FFF2-40B4-BE49-F238E27FC236}">
                          <a16:creationId xmlns:a16="http://schemas.microsoft.com/office/drawing/2014/main" id="{ADD1841D-695E-69F6-2FDF-4D59815DCA70}"/>
                        </a:ext>
                      </a:extLst>
                    </xdr:cNvPr>
                    <xdr:cNvSpPr/>
                  </xdr:nvSpPr>
                  <xdr:spPr>
                    <a:xfrm>
                      <a:off x="4855369" y="4907756"/>
                      <a:ext cx="385762" cy="95250"/>
                    </a:xfrm>
                    <a:custGeom>
                      <a:avLst/>
                      <a:gdLst>
                        <a:gd name="connsiteX0" fmla="*/ 385762 w 385762"/>
                        <a:gd name="connsiteY0" fmla="*/ 92869 h 95250"/>
                        <a:gd name="connsiteX1" fmla="*/ 0 w 385762"/>
                        <a:gd name="connsiteY1" fmla="*/ 95250 h 95250"/>
                        <a:gd name="connsiteX2" fmla="*/ 173831 w 385762"/>
                        <a:gd name="connsiteY2" fmla="*/ 0 h 95250"/>
                        <a:gd name="connsiteX3" fmla="*/ 383381 w 385762"/>
                        <a:gd name="connsiteY3" fmla="*/ 0 h 95250"/>
                        <a:gd name="connsiteX4" fmla="*/ 385762 w 385762"/>
                        <a:gd name="connsiteY4" fmla="*/ 92869 h 952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</a:cxnLst>
                      <a:rect l="l" t="t" r="r" b="b"/>
                      <a:pathLst>
                        <a:path w="385762" h="95250">
                          <a:moveTo>
                            <a:pt x="385762" y="92869"/>
                          </a:moveTo>
                          <a:lnTo>
                            <a:pt x="0" y="95250"/>
                          </a:lnTo>
                          <a:lnTo>
                            <a:pt x="173831" y="0"/>
                          </a:lnTo>
                          <a:lnTo>
                            <a:pt x="383381" y="0"/>
                          </a:lnTo>
                          <a:cubicBezTo>
                            <a:pt x="384175" y="30956"/>
                            <a:pt x="384968" y="61913"/>
                            <a:pt x="385762" y="92869"/>
                          </a:cubicBezTo>
                          <a:close/>
                        </a:path>
                      </a:pathLst>
                    </a:custGeom>
                    <a:pattFill prst="horzBrick">
                      <a:fgClr>
                        <a:schemeClr val="bg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 w="3175">
                      <a:solidFill>
                        <a:schemeClr val="bg1">
                          <a:lumMod val="50000"/>
                        </a:schemeClr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cxnSp macro="">
                  <xdr:nvCxnSpPr>
                    <xdr:cNvPr id="8575" name="Straight Connector 8574">
                      <a:extLst>
                        <a:ext uri="{FF2B5EF4-FFF2-40B4-BE49-F238E27FC236}">
                          <a16:creationId xmlns:a16="http://schemas.microsoft.com/office/drawing/2014/main" id="{67A5DE75-F87F-6B36-EE92-592913B48BA2}"/>
                        </a:ext>
                      </a:extLst>
                    </xdr:cNvPr>
                    <xdr:cNvCxnSpPr/>
                  </xdr:nvCxnSpPr>
                  <xdr:spPr>
                    <a:xfrm flipV="1">
                      <a:off x="4855370" y="5007768"/>
                      <a:ext cx="390525" cy="1"/>
                    </a:xfrm>
                    <a:prstGeom prst="line">
                      <a:avLst/>
                    </a:prstGeom>
                    <a:ln w="15875"/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576" name="Straight Connector 8575">
                      <a:extLst>
                        <a:ext uri="{FF2B5EF4-FFF2-40B4-BE49-F238E27FC236}">
                          <a16:creationId xmlns:a16="http://schemas.microsoft.com/office/drawing/2014/main" id="{D87E7DD2-E206-2E25-8A99-4AD15A5F77CF}"/>
                        </a:ext>
                      </a:extLst>
                    </xdr:cNvPr>
                    <xdr:cNvCxnSpPr/>
                  </xdr:nvCxnSpPr>
                  <xdr:spPr>
                    <a:xfrm flipV="1">
                      <a:off x="5976938" y="4826794"/>
                      <a:ext cx="180975" cy="3"/>
                    </a:xfrm>
                    <a:prstGeom prst="line">
                      <a:avLst/>
                    </a:prstGeom>
                    <a:noFill/>
                    <a:ln w="158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577" name="Straight Connector 8576">
                      <a:extLst>
                        <a:ext uri="{FF2B5EF4-FFF2-40B4-BE49-F238E27FC236}">
                          <a16:creationId xmlns:a16="http://schemas.microsoft.com/office/drawing/2014/main" id="{838C6976-B390-ACEB-5109-1053252A5172}"/>
                        </a:ext>
                      </a:extLst>
                    </xdr:cNvPr>
                    <xdr:cNvCxnSpPr/>
                  </xdr:nvCxnSpPr>
                  <xdr:spPr>
                    <a:xfrm flipH="1">
                      <a:off x="6112669" y="4824413"/>
                      <a:ext cx="1" cy="185737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578" name="Straight Connector 8577">
                      <a:extLst>
                        <a:ext uri="{FF2B5EF4-FFF2-40B4-BE49-F238E27FC236}">
                          <a16:creationId xmlns:a16="http://schemas.microsoft.com/office/drawing/2014/main" id="{0DF07615-AD27-A6AA-5DBF-2F146E9F4A5B}"/>
                        </a:ext>
                      </a:extLst>
                    </xdr:cNvPr>
                    <xdr:cNvCxnSpPr/>
                  </xdr:nvCxnSpPr>
                  <xdr:spPr>
                    <a:xfrm flipH="1">
                      <a:off x="4914900" y="5003007"/>
                      <a:ext cx="2381" cy="188118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579" name="Straight Connector 8578">
                      <a:extLst>
                        <a:ext uri="{FF2B5EF4-FFF2-40B4-BE49-F238E27FC236}">
                          <a16:creationId xmlns:a16="http://schemas.microsoft.com/office/drawing/2014/main" id="{AA17E2FE-0C00-D233-F1F8-71D1D3CB4F4D}"/>
                        </a:ext>
                      </a:extLst>
                    </xdr:cNvPr>
                    <xdr:cNvCxnSpPr/>
                  </xdr:nvCxnSpPr>
                  <xdr:spPr>
                    <a:xfrm flipH="1">
                      <a:off x="5236369" y="5003006"/>
                      <a:ext cx="1" cy="185737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grpSp>
                  <xdr:nvGrpSpPr>
                    <xdr:cNvPr id="8580" name="Group 8579">
                      <a:extLst>
                        <a:ext uri="{FF2B5EF4-FFF2-40B4-BE49-F238E27FC236}">
                          <a16:creationId xmlns:a16="http://schemas.microsoft.com/office/drawing/2014/main" id="{F92845C1-729E-91B9-021D-1B1FEFE10098}"/>
                        </a:ext>
                      </a:extLst>
                    </xdr:cNvPr>
                    <xdr:cNvGrpSpPr/>
                  </xdr:nvGrpSpPr>
                  <xdr:grpSpPr>
                    <a:xfrm>
                      <a:off x="5178425" y="4283075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8663" name="Group 8662">
                        <a:extLst>
                          <a:ext uri="{FF2B5EF4-FFF2-40B4-BE49-F238E27FC236}">
                            <a16:creationId xmlns:a16="http://schemas.microsoft.com/office/drawing/2014/main" id="{A4C0BAC0-E557-9311-342D-F357A0F95DF1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671" name="Rectangle 8670">
                          <a:extLst>
                            <a:ext uri="{FF2B5EF4-FFF2-40B4-BE49-F238E27FC236}">
                              <a16:creationId xmlns:a16="http://schemas.microsoft.com/office/drawing/2014/main" id="{B5E2CF1D-68FA-A49C-7207-407860BE0708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672" name="Straight Connector 8671">
                          <a:extLst>
                            <a:ext uri="{FF2B5EF4-FFF2-40B4-BE49-F238E27FC236}">
                              <a16:creationId xmlns:a16="http://schemas.microsoft.com/office/drawing/2014/main" id="{1C8465A6-CEAD-DE11-D1A5-2E4289D2670E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73" name="Straight Connector 8672">
                          <a:extLst>
                            <a:ext uri="{FF2B5EF4-FFF2-40B4-BE49-F238E27FC236}">
                              <a16:creationId xmlns:a16="http://schemas.microsoft.com/office/drawing/2014/main" id="{9B366F94-F791-8315-0C71-4E6A6B137574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74" name="Straight Connector 8673">
                          <a:extLst>
                            <a:ext uri="{FF2B5EF4-FFF2-40B4-BE49-F238E27FC236}">
                              <a16:creationId xmlns:a16="http://schemas.microsoft.com/office/drawing/2014/main" id="{39785269-D982-85BD-69BC-519F67FA3BF1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75" name="Straight Connector 8674">
                          <a:extLst>
                            <a:ext uri="{FF2B5EF4-FFF2-40B4-BE49-F238E27FC236}">
                              <a16:creationId xmlns:a16="http://schemas.microsoft.com/office/drawing/2014/main" id="{60590D8F-16A3-3758-A776-720F2233B44B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76" name="Straight Connector 8675">
                          <a:extLst>
                            <a:ext uri="{FF2B5EF4-FFF2-40B4-BE49-F238E27FC236}">
                              <a16:creationId xmlns:a16="http://schemas.microsoft.com/office/drawing/2014/main" id="{381F9C47-F5EB-5EE5-23BE-7DBF19D1454A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664" name="Group 8663">
                        <a:extLst>
                          <a:ext uri="{FF2B5EF4-FFF2-40B4-BE49-F238E27FC236}">
                            <a16:creationId xmlns:a16="http://schemas.microsoft.com/office/drawing/2014/main" id="{445F7F73-C297-D186-8B9E-493CE596D549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665" name="Rectangle 8664">
                          <a:extLst>
                            <a:ext uri="{FF2B5EF4-FFF2-40B4-BE49-F238E27FC236}">
                              <a16:creationId xmlns:a16="http://schemas.microsoft.com/office/drawing/2014/main" id="{436DA31A-1DA0-91D1-58E6-B81A2D179B2E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666" name="Straight Connector 8665">
                          <a:extLst>
                            <a:ext uri="{FF2B5EF4-FFF2-40B4-BE49-F238E27FC236}">
                              <a16:creationId xmlns:a16="http://schemas.microsoft.com/office/drawing/2014/main" id="{B920E7ED-D503-AB35-5371-E935269D5009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67" name="Straight Connector 8666">
                          <a:extLst>
                            <a:ext uri="{FF2B5EF4-FFF2-40B4-BE49-F238E27FC236}">
                              <a16:creationId xmlns:a16="http://schemas.microsoft.com/office/drawing/2014/main" id="{EB414C7F-6FF8-7B1B-8A66-77F5D0C90284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68" name="Straight Connector 8667">
                          <a:extLst>
                            <a:ext uri="{FF2B5EF4-FFF2-40B4-BE49-F238E27FC236}">
                              <a16:creationId xmlns:a16="http://schemas.microsoft.com/office/drawing/2014/main" id="{DBEDC660-E258-138E-61C3-B14F63014029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69" name="Straight Connector 8668">
                          <a:extLst>
                            <a:ext uri="{FF2B5EF4-FFF2-40B4-BE49-F238E27FC236}">
                              <a16:creationId xmlns:a16="http://schemas.microsoft.com/office/drawing/2014/main" id="{14478C08-DFAD-19D8-2087-FD032B325EBC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70" name="Straight Connector 8669">
                          <a:extLst>
                            <a:ext uri="{FF2B5EF4-FFF2-40B4-BE49-F238E27FC236}">
                              <a16:creationId xmlns:a16="http://schemas.microsoft.com/office/drawing/2014/main" id="{D70C8C4B-D2E4-9F9E-512C-13A82502DA85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8581" name="Group 8580">
                      <a:extLst>
                        <a:ext uri="{FF2B5EF4-FFF2-40B4-BE49-F238E27FC236}">
                          <a16:creationId xmlns:a16="http://schemas.microsoft.com/office/drawing/2014/main" id="{079BC5C0-B868-58D0-BBD5-4CA051AF8D9B}"/>
                        </a:ext>
                      </a:extLst>
                    </xdr:cNvPr>
                    <xdr:cNvGrpSpPr/>
                  </xdr:nvGrpSpPr>
                  <xdr:grpSpPr>
                    <a:xfrm>
                      <a:off x="5629275" y="427990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8649" name="Group 8648">
                        <a:extLst>
                          <a:ext uri="{FF2B5EF4-FFF2-40B4-BE49-F238E27FC236}">
                            <a16:creationId xmlns:a16="http://schemas.microsoft.com/office/drawing/2014/main" id="{81B6EB99-9B3A-7D2F-E801-C92CFDBEF007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657" name="Rectangle 8656">
                          <a:extLst>
                            <a:ext uri="{FF2B5EF4-FFF2-40B4-BE49-F238E27FC236}">
                              <a16:creationId xmlns:a16="http://schemas.microsoft.com/office/drawing/2014/main" id="{53AB88D3-C151-3279-909C-506FA3DBB95C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658" name="Straight Connector 8657">
                          <a:extLst>
                            <a:ext uri="{FF2B5EF4-FFF2-40B4-BE49-F238E27FC236}">
                              <a16:creationId xmlns:a16="http://schemas.microsoft.com/office/drawing/2014/main" id="{917F61D3-8248-3AE4-7F3C-DD0BD789CB36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59" name="Straight Connector 8658">
                          <a:extLst>
                            <a:ext uri="{FF2B5EF4-FFF2-40B4-BE49-F238E27FC236}">
                              <a16:creationId xmlns:a16="http://schemas.microsoft.com/office/drawing/2014/main" id="{94D15F79-A9C0-BF08-07E5-0D8AA729EBCC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60" name="Straight Connector 8659">
                          <a:extLst>
                            <a:ext uri="{FF2B5EF4-FFF2-40B4-BE49-F238E27FC236}">
                              <a16:creationId xmlns:a16="http://schemas.microsoft.com/office/drawing/2014/main" id="{DA484D62-5FCB-1E2B-BE2A-670B2008E3C6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61" name="Straight Connector 8660">
                          <a:extLst>
                            <a:ext uri="{FF2B5EF4-FFF2-40B4-BE49-F238E27FC236}">
                              <a16:creationId xmlns:a16="http://schemas.microsoft.com/office/drawing/2014/main" id="{F69B1DBE-CFEF-B9A3-FF22-151C4A6F0A6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62" name="Straight Connector 8661">
                          <a:extLst>
                            <a:ext uri="{FF2B5EF4-FFF2-40B4-BE49-F238E27FC236}">
                              <a16:creationId xmlns:a16="http://schemas.microsoft.com/office/drawing/2014/main" id="{060647D7-810D-DD1F-4E8F-806D2D3DB78E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650" name="Group 8649">
                        <a:extLst>
                          <a:ext uri="{FF2B5EF4-FFF2-40B4-BE49-F238E27FC236}">
                            <a16:creationId xmlns:a16="http://schemas.microsoft.com/office/drawing/2014/main" id="{43A5A787-A008-A264-CA94-2F68D049A6CC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651" name="Rectangle 8650">
                          <a:extLst>
                            <a:ext uri="{FF2B5EF4-FFF2-40B4-BE49-F238E27FC236}">
                              <a16:creationId xmlns:a16="http://schemas.microsoft.com/office/drawing/2014/main" id="{4F9854C3-5FF2-99AA-6EB4-F264CF28C9F1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652" name="Straight Connector 8651">
                          <a:extLst>
                            <a:ext uri="{FF2B5EF4-FFF2-40B4-BE49-F238E27FC236}">
                              <a16:creationId xmlns:a16="http://schemas.microsoft.com/office/drawing/2014/main" id="{FC9ACD5D-3B11-38AE-F2FF-C5F02A49794A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53" name="Straight Connector 8652">
                          <a:extLst>
                            <a:ext uri="{FF2B5EF4-FFF2-40B4-BE49-F238E27FC236}">
                              <a16:creationId xmlns:a16="http://schemas.microsoft.com/office/drawing/2014/main" id="{0D6D4E9A-4CF7-BB1D-96F9-C53690AF8EBD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54" name="Straight Connector 8653">
                          <a:extLst>
                            <a:ext uri="{FF2B5EF4-FFF2-40B4-BE49-F238E27FC236}">
                              <a16:creationId xmlns:a16="http://schemas.microsoft.com/office/drawing/2014/main" id="{B300573C-319D-5E28-A97D-670F4E0D0C02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55" name="Straight Connector 8654">
                          <a:extLst>
                            <a:ext uri="{FF2B5EF4-FFF2-40B4-BE49-F238E27FC236}">
                              <a16:creationId xmlns:a16="http://schemas.microsoft.com/office/drawing/2014/main" id="{BD13C3A4-90A0-FC2B-6B4A-C7E59269BC56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56" name="Straight Connector 8655">
                          <a:extLst>
                            <a:ext uri="{FF2B5EF4-FFF2-40B4-BE49-F238E27FC236}">
                              <a16:creationId xmlns:a16="http://schemas.microsoft.com/office/drawing/2014/main" id="{1542275B-2615-C505-1DA3-E2ED77EECDB3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8582" name="Group 8581">
                      <a:extLst>
                        <a:ext uri="{FF2B5EF4-FFF2-40B4-BE49-F238E27FC236}">
                          <a16:creationId xmlns:a16="http://schemas.microsoft.com/office/drawing/2014/main" id="{B8760E2B-2656-FB8A-AF26-C0DF20D1CCF4}"/>
                        </a:ext>
                      </a:extLst>
                    </xdr:cNvPr>
                    <xdr:cNvGrpSpPr/>
                  </xdr:nvGrpSpPr>
                  <xdr:grpSpPr>
                    <a:xfrm>
                      <a:off x="5175250" y="466090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8635" name="Group 8634">
                        <a:extLst>
                          <a:ext uri="{FF2B5EF4-FFF2-40B4-BE49-F238E27FC236}">
                            <a16:creationId xmlns:a16="http://schemas.microsoft.com/office/drawing/2014/main" id="{09F63D47-F124-FBC1-4EE0-6E1C4B9D2B38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643" name="Rectangle 8642">
                          <a:extLst>
                            <a:ext uri="{FF2B5EF4-FFF2-40B4-BE49-F238E27FC236}">
                              <a16:creationId xmlns:a16="http://schemas.microsoft.com/office/drawing/2014/main" id="{77486448-6174-B10E-C5D9-82FABAC7F2EB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644" name="Straight Connector 8643">
                          <a:extLst>
                            <a:ext uri="{FF2B5EF4-FFF2-40B4-BE49-F238E27FC236}">
                              <a16:creationId xmlns:a16="http://schemas.microsoft.com/office/drawing/2014/main" id="{D56CB260-3CB6-3E78-C2DB-5DBF54322F09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45" name="Straight Connector 8644">
                          <a:extLst>
                            <a:ext uri="{FF2B5EF4-FFF2-40B4-BE49-F238E27FC236}">
                              <a16:creationId xmlns:a16="http://schemas.microsoft.com/office/drawing/2014/main" id="{4786A0D4-B7A4-297F-A8EA-920D0E9E4E8C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46" name="Straight Connector 8645">
                          <a:extLst>
                            <a:ext uri="{FF2B5EF4-FFF2-40B4-BE49-F238E27FC236}">
                              <a16:creationId xmlns:a16="http://schemas.microsoft.com/office/drawing/2014/main" id="{441A331A-C3EF-D0AD-4CB0-E3D3D5B930C3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47" name="Straight Connector 8646">
                          <a:extLst>
                            <a:ext uri="{FF2B5EF4-FFF2-40B4-BE49-F238E27FC236}">
                              <a16:creationId xmlns:a16="http://schemas.microsoft.com/office/drawing/2014/main" id="{6BBF1E8D-466C-1B2B-B8F5-26148E4819C9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48" name="Straight Connector 8647">
                          <a:extLst>
                            <a:ext uri="{FF2B5EF4-FFF2-40B4-BE49-F238E27FC236}">
                              <a16:creationId xmlns:a16="http://schemas.microsoft.com/office/drawing/2014/main" id="{D655C242-6AB3-EEF0-2FE4-DE11DB42E62F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636" name="Group 8635">
                        <a:extLst>
                          <a:ext uri="{FF2B5EF4-FFF2-40B4-BE49-F238E27FC236}">
                            <a16:creationId xmlns:a16="http://schemas.microsoft.com/office/drawing/2014/main" id="{1C98D93D-1C4C-AF2B-78F1-4B247C5EED61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637" name="Rectangle 8636">
                          <a:extLst>
                            <a:ext uri="{FF2B5EF4-FFF2-40B4-BE49-F238E27FC236}">
                              <a16:creationId xmlns:a16="http://schemas.microsoft.com/office/drawing/2014/main" id="{55C2A382-EC88-08EB-9CA2-DA47348FE5C1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638" name="Straight Connector 8637">
                          <a:extLst>
                            <a:ext uri="{FF2B5EF4-FFF2-40B4-BE49-F238E27FC236}">
                              <a16:creationId xmlns:a16="http://schemas.microsoft.com/office/drawing/2014/main" id="{816EC1AB-F8E0-E3DF-E05F-FE7BB0C98AA5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39" name="Straight Connector 8638">
                          <a:extLst>
                            <a:ext uri="{FF2B5EF4-FFF2-40B4-BE49-F238E27FC236}">
                              <a16:creationId xmlns:a16="http://schemas.microsoft.com/office/drawing/2014/main" id="{03031BCC-6505-39E7-B65E-F1B2FAC4A639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40" name="Straight Connector 8639">
                          <a:extLst>
                            <a:ext uri="{FF2B5EF4-FFF2-40B4-BE49-F238E27FC236}">
                              <a16:creationId xmlns:a16="http://schemas.microsoft.com/office/drawing/2014/main" id="{87735D51-7C68-25B3-49AC-37FCB451D4DE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41" name="Straight Connector 8640">
                          <a:extLst>
                            <a:ext uri="{FF2B5EF4-FFF2-40B4-BE49-F238E27FC236}">
                              <a16:creationId xmlns:a16="http://schemas.microsoft.com/office/drawing/2014/main" id="{D9BA608F-E4D9-B391-592A-5DD154890E65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42" name="Straight Connector 8641">
                          <a:extLst>
                            <a:ext uri="{FF2B5EF4-FFF2-40B4-BE49-F238E27FC236}">
                              <a16:creationId xmlns:a16="http://schemas.microsoft.com/office/drawing/2014/main" id="{1F53F215-B707-F554-BCBB-0077C9001C17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8583" name="Group 8582">
                      <a:extLst>
                        <a:ext uri="{FF2B5EF4-FFF2-40B4-BE49-F238E27FC236}">
                          <a16:creationId xmlns:a16="http://schemas.microsoft.com/office/drawing/2014/main" id="{09C51F0B-30B0-8532-5E9C-0DD6AAE592DA}"/>
                        </a:ext>
                      </a:extLst>
                    </xdr:cNvPr>
                    <xdr:cNvGrpSpPr/>
                  </xdr:nvGrpSpPr>
                  <xdr:grpSpPr>
                    <a:xfrm>
                      <a:off x="5629275" y="465455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8621" name="Group 8620">
                        <a:extLst>
                          <a:ext uri="{FF2B5EF4-FFF2-40B4-BE49-F238E27FC236}">
                            <a16:creationId xmlns:a16="http://schemas.microsoft.com/office/drawing/2014/main" id="{A96F55A7-1047-058D-57DD-7BC86F6B5784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629" name="Rectangle 8628">
                          <a:extLst>
                            <a:ext uri="{FF2B5EF4-FFF2-40B4-BE49-F238E27FC236}">
                              <a16:creationId xmlns:a16="http://schemas.microsoft.com/office/drawing/2014/main" id="{C06CB452-3F35-9EE6-486D-E02BDBEDEBCE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630" name="Straight Connector 8629">
                          <a:extLst>
                            <a:ext uri="{FF2B5EF4-FFF2-40B4-BE49-F238E27FC236}">
                              <a16:creationId xmlns:a16="http://schemas.microsoft.com/office/drawing/2014/main" id="{6DF960CA-7874-C003-6F78-344EB5CCDC62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31" name="Straight Connector 8630">
                          <a:extLst>
                            <a:ext uri="{FF2B5EF4-FFF2-40B4-BE49-F238E27FC236}">
                              <a16:creationId xmlns:a16="http://schemas.microsoft.com/office/drawing/2014/main" id="{82DC8820-DCA7-04DA-E8C3-994070D67448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32" name="Straight Connector 8631">
                          <a:extLst>
                            <a:ext uri="{FF2B5EF4-FFF2-40B4-BE49-F238E27FC236}">
                              <a16:creationId xmlns:a16="http://schemas.microsoft.com/office/drawing/2014/main" id="{80D83C2F-81FD-8A8D-388E-0659F5CEF46C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33" name="Straight Connector 8632">
                          <a:extLst>
                            <a:ext uri="{FF2B5EF4-FFF2-40B4-BE49-F238E27FC236}">
                              <a16:creationId xmlns:a16="http://schemas.microsoft.com/office/drawing/2014/main" id="{483427E0-AB53-2634-F48F-5EF9F0DE3056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34" name="Straight Connector 8633">
                          <a:extLst>
                            <a:ext uri="{FF2B5EF4-FFF2-40B4-BE49-F238E27FC236}">
                              <a16:creationId xmlns:a16="http://schemas.microsoft.com/office/drawing/2014/main" id="{0AE26A74-703B-C2D7-D1EB-2A7882977B55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4" y="3495675"/>
                          <a:ext cx="3116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622" name="Group 8621">
                        <a:extLst>
                          <a:ext uri="{FF2B5EF4-FFF2-40B4-BE49-F238E27FC236}">
                            <a16:creationId xmlns:a16="http://schemas.microsoft.com/office/drawing/2014/main" id="{991EEB8A-9F76-87FF-A0A7-260BDB537664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623" name="Rectangle 8622">
                          <a:extLst>
                            <a:ext uri="{FF2B5EF4-FFF2-40B4-BE49-F238E27FC236}">
                              <a16:creationId xmlns:a16="http://schemas.microsoft.com/office/drawing/2014/main" id="{86BCB4A5-5A81-799C-CD16-9D0032D59AF8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624" name="Straight Connector 8623">
                          <a:extLst>
                            <a:ext uri="{FF2B5EF4-FFF2-40B4-BE49-F238E27FC236}">
                              <a16:creationId xmlns:a16="http://schemas.microsoft.com/office/drawing/2014/main" id="{B5FF3EE9-BA35-06A1-A53F-C285DB06C18E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25" name="Straight Connector 8624">
                          <a:extLst>
                            <a:ext uri="{FF2B5EF4-FFF2-40B4-BE49-F238E27FC236}">
                              <a16:creationId xmlns:a16="http://schemas.microsoft.com/office/drawing/2014/main" id="{EE20C08C-A6BC-0F02-0B30-999B07C0EC67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26" name="Straight Connector 8625">
                          <a:extLst>
                            <a:ext uri="{FF2B5EF4-FFF2-40B4-BE49-F238E27FC236}">
                              <a16:creationId xmlns:a16="http://schemas.microsoft.com/office/drawing/2014/main" id="{015664F6-B532-123C-83E8-1F55586524F9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27" name="Straight Connector 8626">
                          <a:extLst>
                            <a:ext uri="{FF2B5EF4-FFF2-40B4-BE49-F238E27FC236}">
                              <a16:creationId xmlns:a16="http://schemas.microsoft.com/office/drawing/2014/main" id="{B2B9ED2B-C882-CE5D-577E-01840737E88D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628" name="Straight Connector 8627">
                          <a:extLst>
                            <a:ext uri="{FF2B5EF4-FFF2-40B4-BE49-F238E27FC236}">
                              <a16:creationId xmlns:a16="http://schemas.microsoft.com/office/drawing/2014/main" id="{EFD58265-CBED-4D29-323F-76EF7FFD9B8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8584" name="Group 8583">
                      <a:extLst>
                        <a:ext uri="{FF2B5EF4-FFF2-40B4-BE49-F238E27FC236}">
                          <a16:creationId xmlns:a16="http://schemas.microsoft.com/office/drawing/2014/main" id="{62FD5688-FACB-5B4F-7909-A1C363355772}"/>
                        </a:ext>
                      </a:extLst>
                    </xdr:cNvPr>
                    <xdr:cNvGrpSpPr/>
                  </xdr:nvGrpSpPr>
                  <xdr:grpSpPr>
                    <a:xfrm>
                      <a:off x="5730875" y="4089400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615" name="Rectangle 8614">
                        <a:extLst>
                          <a:ext uri="{FF2B5EF4-FFF2-40B4-BE49-F238E27FC236}">
                            <a16:creationId xmlns:a16="http://schemas.microsoft.com/office/drawing/2014/main" id="{803F8A1E-103D-B92E-304E-8E28843D0B8E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616" name="Straight Connector 8615">
                        <a:extLst>
                          <a:ext uri="{FF2B5EF4-FFF2-40B4-BE49-F238E27FC236}">
                            <a16:creationId xmlns:a16="http://schemas.microsoft.com/office/drawing/2014/main" id="{3B5CDCC2-DAFB-73FC-4960-4D1F184B3F2A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17" name="Straight Connector 8616">
                        <a:extLst>
                          <a:ext uri="{FF2B5EF4-FFF2-40B4-BE49-F238E27FC236}">
                            <a16:creationId xmlns:a16="http://schemas.microsoft.com/office/drawing/2014/main" id="{DE7B83BC-261E-7250-BECA-C8586D107BE7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18" name="Straight Connector 8617">
                        <a:extLst>
                          <a:ext uri="{FF2B5EF4-FFF2-40B4-BE49-F238E27FC236}">
                            <a16:creationId xmlns:a16="http://schemas.microsoft.com/office/drawing/2014/main" id="{A8551F5C-77CE-9DD4-249A-FC00E16EC2FC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19" name="Straight Connector 8618">
                        <a:extLst>
                          <a:ext uri="{FF2B5EF4-FFF2-40B4-BE49-F238E27FC236}">
                            <a16:creationId xmlns:a16="http://schemas.microsoft.com/office/drawing/2014/main" id="{7B7B5766-089C-DA00-7DF5-11F0B7CC5336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20" name="Straight Connector 8619">
                        <a:extLst>
                          <a:ext uri="{FF2B5EF4-FFF2-40B4-BE49-F238E27FC236}">
                            <a16:creationId xmlns:a16="http://schemas.microsoft.com/office/drawing/2014/main" id="{1DD6C25F-768F-887B-D6A0-EA2A79EDA5DC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8585" name="Group 8584">
                      <a:extLst>
                        <a:ext uri="{FF2B5EF4-FFF2-40B4-BE49-F238E27FC236}">
                          <a16:creationId xmlns:a16="http://schemas.microsoft.com/office/drawing/2014/main" id="{756EF653-2743-6DFA-16C3-D634059744A4}"/>
                        </a:ext>
                      </a:extLst>
                    </xdr:cNvPr>
                    <xdr:cNvGrpSpPr/>
                  </xdr:nvGrpSpPr>
                  <xdr:grpSpPr>
                    <a:xfrm>
                      <a:off x="5178425" y="447357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609" name="Rectangle 8608">
                        <a:extLst>
                          <a:ext uri="{FF2B5EF4-FFF2-40B4-BE49-F238E27FC236}">
                            <a16:creationId xmlns:a16="http://schemas.microsoft.com/office/drawing/2014/main" id="{ECC3266F-5568-5D4B-2CDE-392DA79880DE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610" name="Straight Connector 8609">
                        <a:extLst>
                          <a:ext uri="{FF2B5EF4-FFF2-40B4-BE49-F238E27FC236}">
                            <a16:creationId xmlns:a16="http://schemas.microsoft.com/office/drawing/2014/main" id="{426F6BF1-9168-CE96-9410-3AD2FE35A0C1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11" name="Straight Connector 8610">
                        <a:extLst>
                          <a:ext uri="{FF2B5EF4-FFF2-40B4-BE49-F238E27FC236}">
                            <a16:creationId xmlns:a16="http://schemas.microsoft.com/office/drawing/2014/main" id="{8D7B07BA-0290-A51D-0B4F-F5692EE7E53D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12" name="Straight Connector 8611">
                        <a:extLst>
                          <a:ext uri="{FF2B5EF4-FFF2-40B4-BE49-F238E27FC236}">
                            <a16:creationId xmlns:a16="http://schemas.microsoft.com/office/drawing/2014/main" id="{8FC921F7-453F-1859-6168-FD2BDED2F544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13" name="Straight Connector 8612">
                        <a:extLst>
                          <a:ext uri="{FF2B5EF4-FFF2-40B4-BE49-F238E27FC236}">
                            <a16:creationId xmlns:a16="http://schemas.microsoft.com/office/drawing/2014/main" id="{11E528F3-7B45-1BF8-19D7-0F0414CB395A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14" name="Straight Connector 8613">
                        <a:extLst>
                          <a:ext uri="{FF2B5EF4-FFF2-40B4-BE49-F238E27FC236}">
                            <a16:creationId xmlns:a16="http://schemas.microsoft.com/office/drawing/2014/main" id="{3BF76E56-F8B8-B9E9-4C21-41D8EABDF54E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8586" name="Group 8585">
                      <a:extLst>
                        <a:ext uri="{FF2B5EF4-FFF2-40B4-BE49-F238E27FC236}">
                          <a16:creationId xmlns:a16="http://schemas.microsoft.com/office/drawing/2014/main" id="{7E066641-461E-8B93-3200-0BCE495FD617}"/>
                        </a:ext>
                      </a:extLst>
                    </xdr:cNvPr>
                    <xdr:cNvGrpSpPr/>
                  </xdr:nvGrpSpPr>
                  <xdr:grpSpPr>
                    <a:xfrm>
                      <a:off x="5727700" y="4470400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603" name="Rectangle 8602">
                        <a:extLst>
                          <a:ext uri="{FF2B5EF4-FFF2-40B4-BE49-F238E27FC236}">
                            <a16:creationId xmlns:a16="http://schemas.microsoft.com/office/drawing/2014/main" id="{5E3CFB61-3E1B-CDC8-CE67-2B910A7FF3B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604" name="Straight Connector 8603">
                        <a:extLst>
                          <a:ext uri="{FF2B5EF4-FFF2-40B4-BE49-F238E27FC236}">
                            <a16:creationId xmlns:a16="http://schemas.microsoft.com/office/drawing/2014/main" id="{700052D2-5B73-7B5C-396C-01D3AB66E6B8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05" name="Straight Connector 8604">
                        <a:extLst>
                          <a:ext uri="{FF2B5EF4-FFF2-40B4-BE49-F238E27FC236}">
                            <a16:creationId xmlns:a16="http://schemas.microsoft.com/office/drawing/2014/main" id="{03923CBB-E31E-2EBB-BE4C-54FB9607E246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06" name="Straight Connector 8605">
                        <a:extLst>
                          <a:ext uri="{FF2B5EF4-FFF2-40B4-BE49-F238E27FC236}">
                            <a16:creationId xmlns:a16="http://schemas.microsoft.com/office/drawing/2014/main" id="{33849ED6-2159-791E-36E7-0825A682CDAE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07" name="Straight Connector 8606">
                        <a:extLst>
                          <a:ext uri="{FF2B5EF4-FFF2-40B4-BE49-F238E27FC236}">
                            <a16:creationId xmlns:a16="http://schemas.microsoft.com/office/drawing/2014/main" id="{D034B8F4-55EF-2B1F-535A-8C15FDFD37C3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08" name="Straight Connector 8607">
                        <a:extLst>
                          <a:ext uri="{FF2B5EF4-FFF2-40B4-BE49-F238E27FC236}">
                            <a16:creationId xmlns:a16="http://schemas.microsoft.com/office/drawing/2014/main" id="{38422C97-74C0-89CE-8E78-C10B96D1D20D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8587" name="Group 8586">
                      <a:extLst>
                        <a:ext uri="{FF2B5EF4-FFF2-40B4-BE49-F238E27FC236}">
                          <a16:creationId xmlns:a16="http://schemas.microsoft.com/office/drawing/2014/main" id="{90C0D705-0FF6-C2E0-4293-AF8946D2FD80}"/>
                        </a:ext>
                      </a:extLst>
                    </xdr:cNvPr>
                    <xdr:cNvGrpSpPr/>
                  </xdr:nvGrpSpPr>
                  <xdr:grpSpPr>
                    <a:xfrm>
                      <a:off x="5727700" y="484822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597" name="Rectangle 8596">
                        <a:extLst>
                          <a:ext uri="{FF2B5EF4-FFF2-40B4-BE49-F238E27FC236}">
                            <a16:creationId xmlns:a16="http://schemas.microsoft.com/office/drawing/2014/main" id="{BECC51B3-9E5E-4250-2CA4-2CC3BCD33EED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598" name="Straight Connector 8597">
                        <a:extLst>
                          <a:ext uri="{FF2B5EF4-FFF2-40B4-BE49-F238E27FC236}">
                            <a16:creationId xmlns:a16="http://schemas.microsoft.com/office/drawing/2014/main" id="{13932956-3711-0C2D-F464-28C4290A2791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599" name="Straight Connector 8598">
                        <a:extLst>
                          <a:ext uri="{FF2B5EF4-FFF2-40B4-BE49-F238E27FC236}">
                            <a16:creationId xmlns:a16="http://schemas.microsoft.com/office/drawing/2014/main" id="{178DC915-6876-A6F3-428A-3B6F744A4C51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00" name="Straight Connector 8599">
                        <a:extLst>
                          <a:ext uri="{FF2B5EF4-FFF2-40B4-BE49-F238E27FC236}">
                            <a16:creationId xmlns:a16="http://schemas.microsoft.com/office/drawing/2014/main" id="{095E01D5-8F42-52B4-1EA8-30EE055F7A99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01" name="Straight Connector 8600">
                        <a:extLst>
                          <a:ext uri="{FF2B5EF4-FFF2-40B4-BE49-F238E27FC236}">
                            <a16:creationId xmlns:a16="http://schemas.microsoft.com/office/drawing/2014/main" id="{0864A64D-684F-0CED-490E-288AF65F86B2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602" name="Straight Connector 8601">
                        <a:extLst>
                          <a:ext uri="{FF2B5EF4-FFF2-40B4-BE49-F238E27FC236}">
                            <a16:creationId xmlns:a16="http://schemas.microsoft.com/office/drawing/2014/main" id="{60873E73-4F3C-A4B9-C838-CB2A0551A75C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8588" name="Group 8587">
                      <a:extLst>
                        <a:ext uri="{FF2B5EF4-FFF2-40B4-BE49-F238E27FC236}">
                          <a16:creationId xmlns:a16="http://schemas.microsoft.com/office/drawing/2014/main" id="{18252F97-DD51-6D60-C0B3-BA00961E577E}"/>
                        </a:ext>
                      </a:extLst>
                    </xdr:cNvPr>
                    <xdr:cNvGrpSpPr/>
                  </xdr:nvGrpSpPr>
                  <xdr:grpSpPr>
                    <a:xfrm>
                      <a:off x="5270500" y="484822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591" name="Rectangle 8590">
                        <a:extLst>
                          <a:ext uri="{FF2B5EF4-FFF2-40B4-BE49-F238E27FC236}">
                            <a16:creationId xmlns:a16="http://schemas.microsoft.com/office/drawing/2014/main" id="{0E1BE6E1-9C08-0153-BC0E-750969F5052F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592" name="Straight Connector 8591">
                        <a:extLst>
                          <a:ext uri="{FF2B5EF4-FFF2-40B4-BE49-F238E27FC236}">
                            <a16:creationId xmlns:a16="http://schemas.microsoft.com/office/drawing/2014/main" id="{83066888-F2CB-495E-0C00-23E72F3512D2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593" name="Straight Connector 8592">
                        <a:extLst>
                          <a:ext uri="{FF2B5EF4-FFF2-40B4-BE49-F238E27FC236}">
                            <a16:creationId xmlns:a16="http://schemas.microsoft.com/office/drawing/2014/main" id="{92EF7FC9-A52C-7621-D005-07BFB28F121B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594" name="Straight Connector 8593">
                        <a:extLst>
                          <a:ext uri="{FF2B5EF4-FFF2-40B4-BE49-F238E27FC236}">
                            <a16:creationId xmlns:a16="http://schemas.microsoft.com/office/drawing/2014/main" id="{8B3DD410-B17F-FEAF-AFB0-51EFCABFE3E1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595" name="Straight Connector 8594">
                        <a:extLst>
                          <a:ext uri="{FF2B5EF4-FFF2-40B4-BE49-F238E27FC236}">
                            <a16:creationId xmlns:a16="http://schemas.microsoft.com/office/drawing/2014/main" id="{E31FE4ED-CF3D-32AC-8330-7640FC27F651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596" name="Straight Connector 8595">
                        <a:extLst>
                          <a:ext uri="{FF2B5EF4-FFF2-40B4-BE49-F238E27FC236}">
                            <a16:creationId xmlns:a16="http://schemas.microsoft.com/office/drawing/2014/main" id="{80E93681-8BC1-DFF7-B89C-9A99B65B7247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sp macro="" textlink="">
                  <xdr:nvSpPr>
                    <xdr:cNvPr id="8589" name="Rectangle 8588">
                      <a:extLst>
                        <a:ext uri="{FF2B5EF4-FFF2-40B4-BE49-F238E27FC236}">
                          <a16:creationId xmlns:a16="http://schemas.microsoft.com/office/drawing/2014/main" id="{44F2D40B-7CCE-64B5-8BF0-85A0A485AD01}"/>
                        </a:ext>
                      </a:extLst>
                    </xdr:cNvPr>
                    <xdr:cNvSpPr/>
                  </xdr:nvSpPr>
                  <xdr:spPr>
                    <a:xfrm>
                      <a:off x="5103018" y="5041107"/>
                      <a:ext cx="59532" cy="126206"/>
                    </a:xfrm>
                    <a:prstGeom prst="rect">
                      <a:avLst/>
                    </a:prstGeom>
                    <a:noFill/>
                    <a:ln w="6350"/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sp macro="" textlink="">
                  <xdr:nvSpPr>
                    <xdr:cNvPr id="8590" name="Trapezoid 8589">
                      <a:extLst>
                        <a:ext uri="{FF2B5EF4-FFF2-40B4-BE49-F238E27FC236}">
                          <a16:creationId xmlns:a16="http://schemas.microsoft.com/office/drawing/2014/main" id="{B8955E6C-A853-B6C2-FD16-F8B780291A9A}"/>
                        </a:ext>
                      </a:extLst>
                    </xdr:cNvPr>
                    <xdr:cNvSpPr/>
                  </xdr:nvSpPr>
                  <xdr:spPr>
                    <a:xfrm>
                      <a:off x="4982464" y="3821680"/>
                      <a:ext cx="1023937" cy="199845"/>
                    </a:xfrm>
                    <a:prstGeom prst="trapezoid">
                      <a:avLst/>
                    </a:prstGeom>
                    <a:pattFill prst="horzBrick">
                      <a:fgClr>
                        <a:schemeClr val="bg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 w="6350">
                      <a:solidFill>
                        <a:schemeClr val="bg1">
                          <a:lumMod val="50000"/>
                        </a:schemeClr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</xdr:grpSp>
            </xdr:grpSp>
          </xdr:grpSp>
          <xdr:sp macro="" textlink="">
            <xdr:nvSpPr>
              <xdr:cNvPr id="8562" name="TextBox 8561">
                <a:extLst>
                  <a:ext uri="{FF2B5EF4-FFF2-40B4-BE49-F238E27FC236}">
                    <a16:creationId xmlns:a16="http://schemas.microsoft.com/office/drawing/2014/main" id="{2F2A4214-0DC7-6265-7B80-9847CFC99A93}"/>
                  </a:ext>
                </a:extLst>
              </xdr:cNvPr>
              <xdr:cNvSpPr txBox="1"/>
            </xdr:nvSpPr>
            <xdr:spPr>
              <a:xfrm>
                <a:off x="3247311" y="8536781"/>
                <a:ext cx="1011331" cy="25717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US" sz="900" i="1">
                    <a:latin typeface="Garamond" panose="02020404030301010803" pitchFamily="18" charset="0"/>
                  </a:rPr>
                  <a:t>dual grade level</a:t>
                </a:r>
              </a:p>
            </xdr:txBody>
          </xdr:sp>
        </xdr:grpSp>
        <xdr:sp macro="" textlink="">
          <xdr:nvSpPr>
            <xdr:cNvPr id="8558" name="Right Brace 8557">
              <a:extLst>
                <a:ext uri="{FF2B5EF4-FFF2-40B4-BE49-F238E27FC236}">
                  <a16:creationId xmlns:a16="http://schemas.microsoft.com/office/drawing/2014/main" id="{F911717B-5609-CCBC-7124-58EDC369BF2C}"/>
                </a:ext>
              </a:extLst>
            </xdr:cNvPr>
            <xdr:cNvSpPr/>
          </xdr:nvSpPr>
          <xdr:spPr>
            <a:xfrm>
              <a:off x="4905375" y="17164883"/>
              <a:ext cx="54564" cy="746877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8559" name="Right Brace 8558">
              <a:extLst>
                <a:ext uri="{FF2B5EF4-FFF2-40B4-BE49-F238E27FC236}">
                  <a16:creationId xmlns:a16="http://schemas.microsoft.com/office/drawing/2014/main" id="{F4324F7E-C81F-BC77-2F49-E3011C00FF45}"/>
                </a:ext>
              </a:extLst>
            </xdr:cNvPr>
            <xdr:cNvSpPr/>
          </xdr:nvSpPr>
          <xdr:spPr>
            <a:xfrm>
              <a:off x="4902994" y="18164175"/>
              <a:ext cx="49540" cy="190499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8560" name="Right Brace 8559">
              <a:extLst>
                <a:ext uri="{FF2B5EF4-FFF2-40B4-BE49-F238E27FC236}">
                  <a16:creationId xmlns:a16="http://schemas.microsoft.com/office/drawing/2014/main" id="{B5F7CF76-1FC0-1317-4156-93BFEBCF149F}"/>
                </a:ext>
              </a:extLst>
            </xdr:cNvPr>
            <xdr:cNvSpPr/>
          </xdr:nvSpPr>
          <xdr:spPr>
            <a:xfrm>
              <a:off x="4905375" y="17937955"/>
              <a:ext cx="49540" cy="190499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11</xdr:row>
          <xdr:rowOff>19050</xdr:rowOff>
        </xdr:from>
        <xdr:to>
          <xdr:col>12</xdr:col>
          <xdr:colOff>76200</xdr:colOff>
          <xdr:row>12</xdr:row>
          <xdr:rowOff>9525</xdr:rowOff>
        </xdr:to>
        <xdr:sp macro="" textlink="">
          <xdr:nvSpPr>
            <xdr:cNvPr id="8690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F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Both Rehab and New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11</xdr:row>
          <xdr:rowOff>19050</xdr:rowOff>
        </xdr:from>
        <xdr:to>
          <xdr:col>15</xdr:col>
          <xdr:colOff>76200</xdr:colOff>
          <xdr:row>12</xdr:row>
          <xdr:rowOff>9525</xdr:rowOff>
        </xdr:to>
        <xdr:sp macro="" textlink="">
          <xdr:nvSpPr>
            <xdr:cNvPr id="8691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F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Multiple Buildings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19050</xdr:rowOff>
        </xdr:from>
        <xdr:to>
          <xdr:col>2</xdr:col>
          <xdr:colOff>85725</xdr:colOff>
          <xdr:row>29</xdr:row>
          <xdr:rowOff>9525</xdr:rowOff>
        </xdr:to>
        <xdr:sp macro="" textlink="">
          <xdr:nvSpPr>
            <xdr:cNvPr id="8697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F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54</xdr:row>
      <xdr:rowOff>19050</xdr:rowOff>
    </xdr:from>
    <xdr:to>
      <xdr:col>7</xdr:col>
      <xdr:colOff>204767</xdr:colOff>
      <xdr:row>56</xdr:row>
      <xdr:rowOff>185645</xdr:rowOff>
    </xdr:to>
    <xdr:pic>
      <xdr:nvPicPr>
        <xdr:cNvPr id="8701" name="Picture 8700">
          <a:extLst>
            <a:ext uri="{FF2B5EF4-FFF2-40B4-BE49-F238E27FC236}">
              <a16:creationId xmlns:a16="http://schemas.microsoft.com/office/drawing/2014/main" id="{FDA29ACB-E197-4C6D-8B0E-7B18C77C8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53475"/>
          <a:ext cx="2824142" cy="5475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7</xdr:col>
      <xdr:colOff>204767</xdr:colOff>
      <xdr:row>3</xdr:row>
      <xdr:rowOff>23720</xdr:rowOff>
    </xdr:to>
    <xdr:pic>
      <xdr:nvPicPr>
        <xdr:cNvPr id="8702" name="Picture 8701">
          <a:extLst>
            <a:ext uri="{FF2B5EF4-FFF2-40B4-BE49-F238E27FC236}">
              <a16:creationId xmlns:a16="http://schemas.microsoft.com/office/drawing/2014/main" id="{950E7AD6-A2A3-4E2A-9787-165461F83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824142" cy="5475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19050</xdr:rowOff>
        </xdr:from>
        <xdr:to>
          <xdr:col>4</xdr:col>
          <xdr:colOff>0</xdr:colOff>
          <xdr:row>13</xdr:row>
          <xdr:rowOff>9525</xdr:rowOff>
        </xdr:to>
        <xdr:sp macro="" textlink="">
          <xdr:nvSpPr>
            <xdr:cNvPr id="869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F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Alterations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</xdr:row>
          <xdr:rowOff>19050</xdr:rowOff>
        </xdr:from>
        <xdr:to>
          <xdr:col>7</xdr:col>
          <xdr:colOff>238125</xdr:colOff>
          <xdr:row>12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11</xdr:row>
          <xdr:rowOff>19050</xdr:rowOff>
        </xdr:from>
        <xdr:to>
          <xdr:col>8</xdr:col>
          <xdr:colOff>552450</xdr:colOff>
          <xdr:row>12</xdr:row>
          <xdr:rowOff>9525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Rehab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12</xdr:row>
          <xdr:rowOff>0</xdr:rowOff>
        </xdr:from>
        <xdr:to>
          <xdr:col>10</xdr:col>
          <xdr:colOff>257175</xdr:colOff>
          <xdr:row>13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Cost of Rehab equals or exceeds 75% of cost to replace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19050</xdr:rowOff>
        </xdr:from>
        <xdr:to>
          <xdr:col>2</xdr:col>
          <xdr:colOff>85725</xdr:colOff>
          <xdr:row>26</xdr:row>
          <xdr:rowOff>9525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19050</xdr:rowOff>
        </xdr:from>
        <xdr:to>
          <xdr:col>2</xdr:col>
          <xdr:colOff>85725</xdr:colOff>
          <xdr:row>27</xdr:row>
          <xdr:rowOff>9525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27</xdr:row>
          <xdr:rowOff>19050</xdr:rowOff>
        </xdr:from>
        <xdr:to>
          <xdr:col>2</xdr:col>
          <xdr:colOff>85725</xdr:colOff>
          <xdr:row>28</xdr:row>
          <xdr:rowOff>9525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19050</xdr:rowOff>
        </xdr:from>
        <xdr:to>
          <xdr:col>2</xdr:col>
          <xdr:colOff>85725</xdr:colOff>
          <xdr:row>30</xdr:row>
          <xdr:rowOff>9525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19050</xdr:rowOff>
        </xdr:from>
        <xdr:to>
          <xdr:col>2</xdr:col>
          <xdr:colOff>85725</xdr:colOff>
          <xdr:row>31</xdr:row>
          <xdr:rowOff>9525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31</xdr:row>
          <xdr:rowOff>19050</xdr:rowOff>
        </xdr:from>
        <xdr:to>
          <xdr:col>2</xdr:col>
          <xdr:colOff>85725</xdr:colOff>
          <xdr:row>32</xdr:row>
          <xdr:rowOff>9525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68</xdr:row>
          <xdr:rowOff>0</xdr:rowOff>
        </xdr:from>
        <xdr:to>
          <xdr:col>2</xdr:col>
          <xdr:colOff>85725</xdr:colOff>
          <xdr:row>69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69</xdr:row>
          <xdr:rowOff>0</xdr:rowOff>
        </xdr:from>
        <xdr:to>
          <xdr:col>2</xdr:col>
          <xdr:colOff>85725</xdr:colOff>
          <xdr:row>70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70</xdr:row>
          <xdr:rowOff>9525</xdr:rowOff>
        </xdr:from>
        <xdr:to>
          <xdr:col>2</xdr:col>
          <xdr:colOff>85725</xdr:colOff>
          <xdr:row>71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1428749</xdr:colOff>
      <xdr:row>70</xdr:row>
      <xdr:rowOff>4763</xdr:rowOff>
    </xdr:from>
    <xdr:to>
      <xdr:col>14</xdr:col>
      <xdr:colOff>1662112</xdr:colOff>
      <xdr:row>70</xdr:row>
      <xdr:rowOff>14288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2FEB9F8-CD18-4650-8F36-2E45BD877B21}"/>
            </a:ext>
          </a:extLst>
        </xdr:cNvPr>
        <xdr:cNvCxnSpPr/>
      </xdr:nvCxnSpPr>
      <xdr:spPr>
        <a:xfrm flipV="1">
          <a:off x="6781799" y="12663488"/>
          <a:ext cx="4763" cy="9525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19050</xdr:rowOff>
        </xdr:from>
        <xdr:to>
          <xdr:col>2</xdr:col>
          <xdr:colOff>85725</xdr:colOff>
          <xdr:row>34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588979</xdr:colOff>
      <xdr:row>29</xdr:row>
      <xdr:rowOff>0</xdr:rowOff>
    </xdr:from>
    <xdr:to>
      <xdr:col>9</xdr:col>
      <xdr:colOff>29121</xdr:colOff>
      <xdr:row>31</xdr:row>
      <xdr:rowOff>0</xdr:rowOff>
    </xdr:to>
    <xdr:sp macro="" textlink="">
      <xdr:nvSpPr>
        <xdr:cNvPr id="3" name="Chevron 17">
          <a:extLst>
            <a:ext uri="{FF2B5EF4-FFF2-40B4-BE49-F238E27FC236}">
              <a16:creationId xmlns:a16="http://schemas.microsoft.com/office/drawing/2014/main" id="{777D3A5E-0A77-4E4A-81FE-12F2016F57BB}"/>
            </a:ext>
          </a:extLst>
        </xdr:cNvPr>
        <xdr:cNvSpPr/>
      </xdr:nvSpPr>
      <xdr:spPr>
        <a:xfrm>
          <a:off x="3656029" y="5153025"/>
          <a:ext cx="68792" cy="381000"/>
        </a:xfrm>
        <a:prstGeom prst="chevron">
          <a:avLst/>
        </a:prstGeom>
        <a:pattFill prst="dkUpDiag">
          <a:fgClr>
            <a:schemeClr val="bg1">
              <a:lumMod val="50000"/>
            </a:schemeClr>
          </a:fgClr>
          <a:bgClr>
            <a:schemeClr val="bg1"/>
          </a:bgClr>
        </a:patt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12</xdr:row>
          <xdr:rowOff>19050</xdr:rowOff>
        </xdr:from>
        <xdr:to>
          <xdr:col>12</xdr:col>
          <xdr:colOff>476250</xdr:colOff>
          <xdr:row>13</xdr:row>
          <xdr:rowOff>9525</xdr:rowOff>
        </xdr:to>
        <xdr:sp macro="" textlink="">
          <xdr:nvSpPr>
            <xdr:cNvPr id="7182" name="Check Box 14" descr="Elevator Provided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Elevator Provided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1428749</xdr:colOff>
      <xdr:row>82</xdr:row>
      <xdr:rowOff>0</xdr:rowOff>
    </xdr:from>
    <xdr:to>
      <xdr:col>14</xdr:col>
      <xdr:colOff>1662112</xdr:colOff>
      <xdr:row>82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524D3E-9505-4FD9-8586-25C64B591599}"/>
            </a:ext>
          </a:extLst>
        </xdr:cNvPr>
        <xdr:cNvCxnSpPr/>
      </xdr:nvCxnSpPr>
      <xdr:spPr>
        <a:xfrm flipV="1">
          <a:off x="6781799" y="15992475"/>
          <a:ext cx="4763" cy="0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19050</xdr:rowOff>
        </xdr:from>
        <xdr:to>
          <xdr:col>2</xdr:col>
          <xdr:colOff>85725</xdr:colOff>
          <xdr:row>35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38100</xdr:colOff>
      <xdr:row>64</xdr:row>
      <xdr:rowOff>14286</xdr:rowOff>
    </xdr:from>
    <xdr:to>
      <xdr:col>9</xdr:col>
      <xdr:colOff>485774</xdr:colOff>
      <xdr:row>71</xdr:row>
      <xdr:rowOff>998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7A91B3A6-D9A8-446B-9697-50839E11979A}"/>
            </a:ext>
          </a:extLst>
        </xdr:cNvPr>
        <xdr:cNvGrpSpPr/>
      </xdr:nvGrpSpPr>
      <xdr:grpSpPr>
        <a:xfrm>
          <a:off x="3105150" y="10482261"/>
          <a:ext cx="1009649" cy="1282112"/>
          <a:chOff x="4695763" y="3865788"/>
          <a:chExt cx="1359316" cy="1325337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5FAAA3D9-5778-00E1-9131-CBAB17974788}"/>
              </a:ext>
            </a:extLst>
          </xdr:cNvPr>
          <xdr:cNvCxnSpPr/>
        </xdr:nvCxnSpPr>
        <xdr:spPr>
          <a:xfrm>
            <a:off x="4695763" y="5191125"/>
            <a:ext cx="1359316" cy="0"/>
          </a:xfrm>
          <a:prstGeom prst="line">
            <a:avLst/>
          </a:prstGeom>
          <a:noFill/>
          <a:ln w="12700" cap="flat" cmpd="sng" algn="ctr">
            <a:solidFill>
              <a:srgbClr val="FFC000">
                <a:lumMod val="50000"/>
              </a:srgbClr>
            </a:solidFill>
            <a:prstDash val="solid"/>
            <a:miter lim="800000"/>
          </a:ln>
          <a:effectLst/>
        </xdr:spPr>
      </xdr:cxn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F2884382-064B-D150-31F1-ADC621080708}"/>
              </a:ext>
            </a:extLst>
          </xdr:cNvPr>
          <xdr:cNvGrpSpPr/>
        </xdr:nvGrpSpPr>
        <xdr:grpSpPr>
          <a:xfrm>
            <a:off x="4702967" y="3865788"/>
            <a:ext cx="1291971" cy="1325337"/>
            <a:chOff x="4855369" y="3870551"/>
            <a:chExt cx="1149735" cy="1325337"/>
          </a:xfrm>
        </xdr:grpSpPr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742A986B-9644-0484-BA1F-B79973EA6C99}"/>
                </a:ext>
              </a:extLst>
            </xdr:cNvPr>
            <xdr:cNvGrpSpPr/>
          </xdr:nvGrpSpPr>
          <xdr:grpSpPr>
            <a:xfrm>
              <a:off x="5019269" y="4038073"/>
              <a:ext cx="952906" cy="1157815"/>
              <a:chOff x="4895444" y="3842811"/>
              <a:chExt cx="952906" cy="1157815"/>
            </a:xfrm>
          </xdr:grpSpPr>
          <xdr:cxnSp macro="">
            <xdr:nvCxnSpPr>
              <xdr:cNvPr id="7241" name="Straight Connector 7240">
                <a:extLst>
                  <a:ext uri="{FF2B5EF4-FFF2-40B4-BE49-F238E27FC236}">
                    <a16:creationId xmlns:a16="http://schemas.microsoft.com/office/drawing/2014/main" id="{FB99BA6D-62BA-7394-9703-6F95A4A933F8}"/>
                  </a:ext>
                </a:extLst>
              </xdr:cNvPr>
              <xdr:cNvCxnSpPr/>
            </xdr:nvCxnSpPr>
            <xdr:spPr>
              <a:xfrm>
                <a:off x="4905376" y="3848215"/>
                <a:ext cx="1" cy="1147647"/>
              </a:xfrm>
              <a:prstGeom prst="line">
                <a:avLst/>
              </a:prstGeom>
              <a:noFill/>
              <a:ln w="12700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7242" name="Straight Connector 7241">
                <a:extLst>
                  <a:ext uri="{FF2B5EF4-FFF2-40B4-BE49-F238E27FC236}">
                    <a16:creationId xmlns:a16="http://schemas.microsoft.com/office/drawing/2014/main" id="{690CCCE7-DCDA-B728-719C-4D12214A566E}"/>
                  </a:ext>
                </a:extLst>
              </xdr:cNvPr>
              <xdr:cNvCxnSpPr/>
            </xdr:nvCxnSpPr>
            <xdr:spPr>
              <a:xfrm>
                <a:off x="5848350" y="3842811"/>
                <a:ext cx="0" cy="1157815"/>
              </a:xfrm>
              <a:prstGeom prst="line">
                <a:avLst/>
              </a:prstGeom>
              <a:noFill/>
              <a:ln w="12700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7243" name="Straight Connector 7242">
                <a:extLst>
                  <a:ext uri="{FF2B5EF4-FFF2-40B4-BE49-F238E27FC236}">
                    <a16:creationId xmlns:a16="http://schemas.microsoft.com/office/drawing/2014/main" id="{B33E5096-8807-2D0E-F100-B37BB822183E}"/>
                  </a:ext>
                </a:extLst>
              </xdr:cNvPr>
              <xdr:cNvCxnSpPr/>
            </xdr:nvCxnSpPr>
            <xdr:spPr>
              <a:xfrm flipH="1">
                <a:off x="4895444" y="3844813"/>
                <a:ext cx="952499" cy="4762"/>
              </a:xfrm>
              <a:prstGeom prst="line">
                <a:avLst/>
              </a:prstGeom>
              <a:noFill/>
              <a:ln w="12700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</xdr:grpSp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012C4511-6C92-54B3-A2E3-BAB7100DD8A7}"/>
                </a:ext>
              </a:extLst>
            </xdr:cNvPr>
            <xdr:cNvGrpSpPr/>
          </xdr:nvGrpSpPr>
          <xdr:grpSpPr>
            <a:xfrm>
              <a:off x="4855369" y="3870551"/>
              <a:ext cx="1149735" cy="1320574"/>
              <a:chOff x="4855369" y="3870551"/>
              <a:chExt cx="1149735" cy="1320574"/>
            </a:xfrm>
          </xdr:grpSpPr>
          <xdr:sp macro="" textlink="">
            <xdr:nvSpPr>
              <xdr:cNvPr id="10" name="Rectangle 9">
                <a:extLst>
                  <a:ext uri="{FF2B5EF4-FFF2-40B4-BE49-F238E27FC236}">
                    <a16:creationId xmlns:a16="http://schemas.microsoft.com/office/drawing/2014/main" id="{8CA5A831-866C-B3BD-E079-3DE120973B8A}"/>
                  </a:ext>
                </a:extLst>
              </xdr:cNvPr>
              <xdr:cNvSpPr/>
            </xdr:nvSpPr>
            <xdr:spPr>
              <a:xfrm>
                <a:off x="5086351" y="5019675"/>
                <a:ext cx="95250" cy="171450"/>
              </a:xfrm>
              <a:prstGeom prst="rect">
                <a:avLst/>
              </a:prstGeom>
              <a:noFill/>
              <a:ln w="635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  <xdr:grpSp>
            <xdr:nvGrpSpPr>
              <xdr:cNvPr id="11" name="Group 10">
                <a:extLst>
                  <a:ext uri="{FF2B5EF4-FFF2-40B4-BE49-F238E27FC236}">
                    <a16:creationId xmlns:a16="http://schemas.microsoft.com/office/drawing/2014/main" id="{CA86EB11-2C4C-4E63-0785-9754159B39BB}"/>
                  </a:ext>
                </a:extLst>
              </xdr:cNvPr>
              <xdr:cNvGrpSpPr/>
            </xdr:nvGrpSpPr>
            <xdr:grpSpPr>
              <a:xfrm>
                <a:off x="5180013" y="4090988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7235" name="Rectangle 7234">
                  <a:extLst>
                    <a:ext uri="{FF2B5EF4-FFF2-40B4-BE49-F238E27FC236}">
                      <a16:creationId xmlns:a16="http://schemas.microsoft.com/office/drawing/2014/main" id="{4F34FBE1-7A0C-BF3C-4205-9E584E64C029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7236" name="Straight Connector 7235">
                  <a:extLst>
                    <a:ext uri="{FF2B5EF4-FFF2-40B4-BE49-F238E27FC236}">
                      <a16:creationId xmlns:a16="http://schemas.microsoft.com/office/drawing/2014/main" id="{DFAA8490-03BA-7611-1BC4-6D7BB8421368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7237" name="Straight Connector 7236">
                  <a:extLst>
                    <a:ext uri="{FF2B5EF4-FFF2-40B4-BE49-F238E27FC236}">
                      <a16:creationId xmlns:a16="http://schemas.microsoft.com/office/drawing/2014/main" id="{27374C03-BCEB-3AA1-5FDB-9CAC735C0708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7238" name="Straight Connector 7237">
                  <a:extLst>
                    <a:ext uri="{FF2B5EF4-FFF2-40B4-BE49-F238E27FC236}">
                      <a16:creationId xmlns:a16="http://schemas.microsoft.com/office/drawing/2014/main" id="{599AD32D-0EC2-01C6-FA1A-FF6FDEFC7551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7239" name="Straight Connector 7238">
                  <a:extLst>
                    <a:ext uri="{FF2B5EF4-FFF2-40B4-BE49-F238E27FC236}">
                      <a16:creationId xmlns:a16="http://schemas.microsoft.com/office/drawing/2014/main" id="{ED7527EC-A8DB-A83B-43F2-D9C972062F42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7240" name="Straight Connector 7239">
                  <a:extLst>
                    <a:ext uri="{FF2B5EF4-FFF2-40B4-BE49-F238E27FC236}">
                      <a16:creationId xmlns:a16="http://schemas.microsoft.com/office/drawing/2014/main" id="{E5C18102-095B-1153-68C2-3097FBA44E79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6B842D7A-ACFE-7798-6DCE-C4666AF62088}"/>
                  </a:ext>
                </a:extLst>
              </xdr:cNvPr>
              <xdr:cNvCxnSpPr/>
            </xdr:nvCxnSpPr>
            <xdr:spPr>
              <a:xfrm flipV="1">
                <a:off x="5088731" y="5122069"/>
                <a:ext cx="23813" cy="2382"/>
              </a:xfrm>
              <a:prstGeom prst="line">
                <a:avLst/>
              </a:prstGeom>
              <a:noFill/>
              <a:ln w="6350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6A402972-9CAD-3EA0-8CBC-955BC42378DE}"/>
                  </a:ext>
                </a:extLst>
              </xdr:cNvPr>
              <xdr:cNvCxnSpPr/>
            </xdr:nvCxnSpPr>
            <xdr:spPr>
              <a:xfrm flipH="1">
                <a:off x="5214938" y="5000625"/>
                <a:ext cx="1" cy="185737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B21ADF14-5985-8F51-429E-25BFC917288C}"/>
                  </a:ext>
                </a:extLst>
              </xdr:cNvPr>
              <xdr:cNvCxnSpPr/>
            </xdr:nvCxnSpPr>
            <xdr:spPr>
              <a:xfrm flipH="1">
                <a:off x="4893470" y="5003006"/>
                <a:ext cx="2381" cy="188118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sp macro="" textlink="">
            <xdr:nvSpPr>
              <xdr:cNvPr id="15" name="Freeform 594">
                <a:extLst>
                  <a:ext uri="{FF2B5EF4-FFF2-40B4-BE49-F238E27FC236}">
                    <a16:creationId xmlns:a16="http://schemas.microsoft.com/office/drawing/2014/main" id="{DDB0EFDB-916A-A1E7-0C84-A3D133047191}"/>
                  </a:ext>
                </a:extLst>
              </xdr:cNvPr>
              <xdr:cNvSpPr/>
            </xdr:nvSpPr>
            <xdr:spPr>
              <a:xfrm>
                <a:off x="4855369" y="4907756"/>
                <a:ext cx="385762" cy="95250"/>
              </a:xfrm>
              <a:custGeom>
                <a:avLst/>
                <a:gdLst>
                  <a:gd name="connsiteX0" fmla="*/ 385762 w 385762"/>
                  <a:gd name="connsiteY0" fmla="*/ 92869 h 95250"/>
                  <a:gd name="connsiteX1" fmla="*/ 0 w 385762"/>
                  <a:gd name="connsiteY1" fmla="*/ 95250 h 95250"/>
                  <a:gd name="connsiteX2" fmla="*/ 173831 w 385762"/>
                  <a:gd name="connsiteY2" fmla="*/ 0 h 95250"/>
                  <a:gd name="connsiteX3" fmla="*/ 383381 w 385762"/>
                  <a:gd name="connsiteY3" fmla="*/ 0 h 95250"/>
                  <a:gd name="connsiteX4" fmla="*/ 385762 w 385762"/>
                  <a:gd name="connsiteY4" fmla="*/ 92869 h 9525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</a:cxnLst>
                <a:rect l="l" t="t" r="r" b="b"/>
                <a:pathLst>
                  <a:path w="385762" h="95250">
                    <a:moveTo>
                      <a:pt x="385762" y="92869"/>
                    </a:moveTo>
                    <a:lnTo>
                      <a:pt x="0" y="95250"/>
                    </a:lnTo>
                    <a:lnTo>
                      <a:pt x="173831" y="0"/>
                    </a:lnTo>
                    <a:lnTo>
                      <a:pt x="383381" y="0"/>
                    </a:lnTo>
                    <a:cubicBezTo>
                      <a:pt x="384175" y="30956"/>
                      <a:pt x="384968" y="61913"/>
                      <a:pt x="385762" y="92869"/>
                    </a:cubicBezTo>
                    <a:close/>
                  </a:path>
                </a:pathLst>
              </a:custGeom>
              <a:pattFill prst="horzBrick">
                <a:fgClr>
                  <a:sysClr val="window" lastClr="FFFFFF">
                    <a:lumMod val="50000"/>
                  </a:sysClr>
                </a:fgClr>
                <a:bgClr>
                  <a:sysClr val="window" lastClr="FFFFFF"/>
                </a:bgClr>
              </a:patt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  <xdr:cxnSp macro="">
            <xdr:nvCxnSpPr>
              <xdr:cNvPr id="16" name="Straight Connector 15">
                <a:extLst>
                  <a:ext uri="{FF2B5EF4-FFF2-40B4-BE49-F238E27FC236}">
                    <a16:creationId xmlns:a16="http://schemas.microsoft.com/office/drawing/2014/main" id="{FB2B1F1F-9814-F99C-DFDD-96D6F401DA2A}"/>
                  </a:ext>
                </a:extLst>
              </xdr:cNvPr>
              <xdr:cNvCxnSpPr/>
            </xdr:nvCxnSpPr>
            <xdr:spPr>
              <a:xfrm flipV="1">
                <a:off x="4855370" y="5007768"/>
                <a:ext cx="390525" cy="1"/>
              </a:xfrm>
              <a:prstGeom prst="line">
                <a:avLst/>
              </a:prstGeom>
              <a:noFill/>
              <a:ln w="15875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17" name="Straight Connector 16">
                <a:extLst>
                  <a:ext uri="{FF2B5EF4-FFF2-40B4-BE49-F238E27FC236}">
                    <a16:creationId xmlns:a16="http://schemas.microsoft.com/office/drawing/2014/main" id="{25D9DE36-C69F-A69A-AF83-98837E2422F0}"/>
                  </a:ext>
                </a:extLst>
              </xdr:cNvPr>
              <xdr:cNvCxnSpPr/>
            </xdr:nvCxnSpPr>
            <xdr:spPr>
              <a:xfrm flipH="1">
                <a:off x="4914900" y="5003007"/>
                <a:ext cx="2381" cy="188118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18" name="Straight Connector 17">
                <a:extLst>
                  <a:ext uri="{FF2B5EF4-FFF2-40B4-BE49-F238E27FC236}">
                    <a16:creationId xmlns:a16="http://schemas.microsoft.com/office/drawing/2014/main" id="{D4357CA5-E11A-3779-AACA-F7F5A68D6B8E}"/>
                  </a:ext>
                </a:extLst>
              </xdr:cNvPr>
              <xdr:cNvCxnSpPr/>
            </xdr:nvCxnSpPr>
            <xdr:spPr>
              <a:xfrm flipH="1">
                <a:off x="5236369" y="5003006"/>
                <a:ext cx="1" cy="185737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grpSp>
            <xdr:nvGrpSpPr>
              <xdr:cNvPr id="19" name="Group 18">
                <a:extLst>
                  <a:ext uri="{FF2B5EF4-FFF2-40B4-BE49-F238E27FC236}">
                    <a16:creationId xmlns:a16="http://schemas.microsoft.com/office/drawing/2014/main" id="{390AA089-8669-5A2D-4DED-A1193CE984BA}"/>
                  </a:ext>
                </a:extLst>
              </xdr:cNvPr>
              <xdr:cNvGrpSpPr/>
            </xdr:nvGrpSpPr>
            <xdr:grpSpPr>
              <a:xfrm>
                <a:off x="5178425" y="4283075"/>
                <a:ext cx="168275" cy="112712"/>
                <a:chOff x="5110162" y="3911600"/>
                <a:chExt cx="168275" cy="112712"/>
              </a:xfrm>
            </xdr:grpSpPr>
            <xdr:grpSp>
              <xdr:nvGrpSpPr>
                <xdr:cNvPr id="7221" name="Group 7220">
                  <a:extLst>
                    <a:ext uri="{FF2B5EF4-FFF2-40B4-BE49-F238E27FC236}">
                      <a16:creationId xmlns:a16="http://schemas.microsoft.com/office/drawing/2014/main" id="{A1DCAB7E-0EDD-D94B-8C3E-5BC93FA1310F}"/>
                    </a:ext>
                  </a:extLst>
                </xdr:cNvPr>
                <xdr:cNvGrpSpPr/>
              </xdr:nvGrpSpPr>
              <xdr:grpSpPr>
                <a:xfrm>
                  <a:off x="5110162" y="3913187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7229" name="Rectangle 7228">
                    <a:extLst>
                      <a:ext uri="{FF2B5EF4-FFF2-40B4-BE49-F238E27FC236}">
                        <a16:creationId xmlns:a16="http://schemas.microsoft.com/office/drawing/2014/main" id="{F71D7BAD-52C6-5A3C-C24D-B5303299F459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7230" name="Straight Connector 7229">
                    <a:extLst>
                      <a:ext uri="{FF2B5EF4-FFF2-40B4-BE49-F238E27FC236}">
                        <a16:creationId xmlns:a16="http://schemas.microsoft.com/office/drawing/2014/main" id="{B1BF2FFE-E457-83D1-34BF-48700F84169D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31" name="Straight Connector 7230">
                    <a:extLst>
                      <a:ext uri="{FF2B5EF4-FFF2-40B4-BE49-F238E27FC236}">
                        <a16:creationId xmlns:a16="http://schemas.microsoft.com/office/drawing/2014/main" id="{B764D567-3855-C685-7C32-AE2EB82A9943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32" name="Straight Connector 7231">
                    <a:extLst>
                      <a:ext uri="{FF2B5EF4-FFF2-40B4-BE49-F238E27FC236}">
                        <a16:creationId xmlns:a16="http://schemas.microsoft.com/office/drawing/2014/main" id="{F8B34AED-0C0F-A7A4-6399-B2D5C9174F87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33" name="Straight Connector 7232">
                    <a:extLst>
                      <a:ext uri="{FF2B5EF4-FFF2-40B4-BE49-F238E27FC236}">
                        <a16:creationId xmlns:a16="http://schemas.microsoft.com/office/drawing/2014/main" id="{D2950E03-E6E1-00E4-DF74-BC33A6310FD4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34" name="Straight Connector 7233">
                    <a:extLst>
                      <a:ext uri="{FF2B5EF4-FFF2-40B4-BE49-F238E27FC236}">
                        <a16:creationId xmlns:a16="http://schemas.microsoft.com/office/drawing/2014/main" id="{1E12ED73-4D4B-43DF-F8CD-F0C876EFAB5A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  <xdr:grpSp>
              <xdr:nvGrpSpPr>
                <xdr:cNvPr id="7222" name="Group 7221">
                  <a:extLst>
                    <a:ext uri="{FF2B5EF4-FFF2-40B4-BE49-F238E27FC236}">
                      <a16:creationId xmlns:a16="http://schemas.microsoft.com/office/drawing/2014/main" id="{CCEB51BD-4E9F-1608-1E9D-571834535C28}"/>
                    </a:ext>
                  </a:extLst>
                </xdr:cNvPr>
                <xdr:cNvGrpSpPr/>
              </xdr:nvGrpSpPr>
              <xdr:grpSpPr>
                <a:xfrm>
                  <a:off x="5208587" y="3911600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7223" name="Rectangle 7222">
                    <a:extLst>
                      <a:ext uri="{FF2B5EF4-FFF2-40B4-BE49-F238E27FC236}">
                        <a16:creationId xmlns:a16="http://schemas.microsoft.com/office/drawing/2014/main" id="{84CB7237-345C-4234-F959-EACCA0D7A8D8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7224" name="Straight Connector 7223">
                    <a:extLst>
                      <a:ext uri="{FF2B5EF4-FFF2-40B4-BE49-F238E27FC236}">
                        <a16:creationId xmlns:a16="http://schemas.microsoft.com/office/drawing/2014/main" id="{6049605B-3D25-2925-A5E9-34696A3543B0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25" name="Straight Connector 7224">
                    <a:extLst>
                      <a:ext uri="{FF2B5EF4-FFF2-40B4-BE49-F238E27FC236}">
                        <a16:creationId xmlns:a16="http://schemas.microsoft.com/office/drawing/2014/main" id="{A637D726-A58D-442C-4C01-1937A71A2A4F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26" name="Straight Connector 7225">
                    <a:extLst>
                      <a:ext uri="{FF2B5EF4-FFF2-40B4-BE49-F238E27FC236}">
                        <a16:creationId xmlns:a16="http://schemas.microsoft.com/office/drawing/2014/main" id="{F0F8B462-9FAA-04F7-26C0-69F9A49CA0B8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27" name="Straight Connector 7226">
                    <a:extLst>
                      <a:ext uri="{FF2B5EF4-FFF2-40B4-BE49-F238E27FC236}">
                        <a16:creationId xmlns:a16="http://schemas.microsoft.com/office/drawing/2014/main" id="{9B0EF643-1130-B210-FA36-148E6D0523ED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28" name="Straight Connector 7227">
                    <a:extLst>
                      <a:ext uri="{FF2B5EF4-FFF2-40B4-BE49-F238E27FC236}">
                        <a16:creationId xmlns:a16="http://schemas.microsoft.com/office/drawing/2014/main" id="{4708D5B4-0F7F-19D1-0552-C3C2E0374A73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</xdr:grpSp>
          <xdr:grpSp>
            <xdr:nvGrpSpPr>
              <xdr:cNvPr id="20" name="Group 19">
                <a:extLst>
                  <a:ext uri="{FF2B5EF4-FFF2-40B4-BE49-F238E27FC236}">
                    <a16:creationId xmlns:a16="http://schemas.microsoft.com/office/drawing/2014/main" id="{6120D87F-8AF1-5A95-95CF-A5427F406C3B}"/>
                  </a:ext>
                </a:extLst>
              </xdr:cNvPr>
              <xdr:cNvGrpSpPr/>
            </xdr:nvGrpSpPr>
            <xdr:grpSpPr>
              <a:xfrm>
                <a:off x="5629275" y="4279900"/>
                <a:ext cx="168275" cy="112712"/>
                <a:chOff x="5110162" y="3911600"/>
                <a:chExt cx="168275" cy="112712"/>
              </a:xfrm>
            </xdr:grpSpPr>
            <xdr:grpSp>
              <xdr:nvGrpSpPr>
                <xdr:cNvPr id="7207" name="Group 7206">
                  <a:extLst>
                    <a:ext uri="{FF2B5EF4-FFF2-40B4-BE49-F238E27FC236}">
                      <a16:creationId xmlns:a16="http://schemas.microsoft.com/office/drawing/2014/main" id="{8E4E8D9E-C319-72F6-51E2-7139BC4C347F}"/>
                    </a:ext>
                  </a:extLst>
                </xdr:cNvPr>
                <xdr:cNvGrpSpPr/>
              </xdr:nvGrpSpPr>
              <xdr:grpSpPr>
                <a:xfrm>
                  <a:off x="5110162" y="3913187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7215" name="Rectangle 7214">
                    <a:extLst>
                      <a:ext uri="{FF2B5EF4-FFF2-40B4-BE49-F238E27FC236}">
                        <a16:creationId xmlns:a16="http://schemas.microsoft.com/office/drawing/2014/main" id="{0BC376AF-A7B3-CEE0-92E0-5FE111203513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7216" name="Straight Connector 7215">
                    <a:extLst>
                      <a:ext uri="{FF2B5EF4-FFF2-40B4-BE49-F238E27FC236}">
                        <a16:creationId xmlns:a16="http://schemas.microsoft.com/office/drawing/2014/main" id="{033AA312-D83C-4478-8C37-5D8F25702E3D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17" name="Straight Connector 7216">
                    <a:extLst>
                      <a:ext uri="{FF2B5EF4-FFF2-40B4-BE49-F238E27FC236}">
                        <a16:creationId xmlns:a16="http://schemas.microsoft.com/office/drawing/2014/main" id="{F8C7B704-9D53-1065-BC7C-0DDF51C0BFC1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18" name="Straight Connector 7217">
                    <a:extLst>
                      <a:ext uri="{FF2B5EF4-FFF2-40B4-BE49-F238E27FC236}">
                        <a16:creationId xmlns:a16="http://schemas.microsoft.com/office/drawing/2014/main" id="{E3A5F395-5BC1-05F5-4290-A1FE8C760315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19" name="Straight Connector 7218">
                    <a:extLst>
                      <a:ext uri="{FF2B5EF4-FFF2-40B4-BE49-F238E27FC236}">
                        <a16:creationId xmlns:a16="http://schemas.microsoft.com/office/drawing/2014/main" id="{A88EED9C-8E60-F52D-5081-FD43BAE09307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20" name="Straight Connector 7219">
                    <a:extLst>
                      <a:ext uri="{FF2B5EF4-FFF2-40B4-BE49-F238E27FC236}">
                        <a16:creationId xmlns:a16="http://schemas.microsoft.com/office/drawing/2014/main" id="{19D9DCB6-278A-4E20-A81C-9E1490973DCE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  <xdr:grpSp>
              <xdr:nvGrpSpPr>
                <xdr:cNvPr id="7208" name="Group 7207">
                  <a:extLst>
                    <a:ext uri="{FF2B5EF4-FFF2-40B4-BE49-F238E27FC236}">
                      <a16:creationId xmlns:a16="http://schemas.microsoft.com/office/drawing/2014/main" id="{ACD5E808-7390-DEBA-74B0-D905018ACF64}"/>
                    </a:ext>
                  </a:extLst>
                </xdr:cNvPr>
                <xdr:cNvGrpSpPr/>
              </xdr:nvGrpSpPr>
              <xdr:grpSpPr>
                <a:xfrm>
                  <a:off x="5208587" y="3911600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7209" name="Rectangle 7208">
                    <a:extLst>
                      <a:ext uri="{FF2B5EF4-FFF2-40B4-BE49-F238E27FC236}">
                        <a16:creationId xmlns:a16="http://schemas.microsoft.com/office/drawing/2014/main" id="{1017EC42-9B28-C2BA-C5A5-022ACFD52B24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7210" name="Straight Connector 7209">
                    <a:extLst>
                      <a:ext uri="{FF2B5EF4-FFF2-40B4-BE49-F238E27FC236}">
                        <a16:creationId xmlns:a16="http://schemas.microsoft.com/office/drawing/2014/main" id="{F5ABCAD9-EA4C-EBDA-F037-72BD2F2641B4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11" name="Straight Connector 7210">
                    <a:extLst>
                      <a:ext uri="{FF2B5EF4-FFF2-40B4-BE49-F238E27FC236}">
                        <a16:creationId xmlns:a16="http://schemas.microsoft.com/office/drawing/2014/main" id="{CE4C1095-B10D-A436-F80E-F050B7D97976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12" name="Straight Connector 7211">
                    <a:extLst>
                      <a:ext uri="{FF2B5EF4-FFF2-40B4-BE49-F238E27FC236}">
                        <a16:creationId xmlns:a16="http://schemas.microsoft.com/office/drawing/2014/main" id="{7713BFA7-347F-23C0-5B58-485AE3BB1FC0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13" name="Straight Connector 7212">
                    <a:extLst>
                      <a:ext uri="{FF2B5EF4-FFF2-40B4-BE49-F238E27FC236}">
                        <a16:creationId xmlns:a16="http://schemas.microsoft.com/office/drawing/2014/main" id="{58ECA479-B0A9-FDD7-8546-FE9C711B5F06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14" name="Straight Connector 7213">
                    <a:extLst>
                      <a:ext uri="{FF2B5EF4-FFF2-40B4-BE49-F238E27FC236}">
                        <a16:creationId xmlns:a16="http://schemas.microsoft.com/office/drawing/2014/main" id="{4FBB8210-12C4-8AE2-0A3A-439819A5526E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</xdr:grpSp>
          <xdr:grpSp>
            <xdr:nvGrpSpPr>
              <xdr:cNvPr id="21" name="Group 20">
                <a:extLst>
                  <a:ext uri="{FF2B5EF4-FFF2-40B4-BE49-F238E27FC236}">
                    <a16:creationId xmlns:a16="http://schemas.microsoft.com/office/drawing/2014/main" id="{839A6D88-DD12-3C85-49BA-58B75599E349}"/>
                  </a:ext>
                </a:extLst>
              </xdr:cNvPr>
              <xdr:cNvGrpSpPr/>
            </xdr:nvGrpSpPr>
            <xdr:grpSpPr>
              <a:xfrm>
                <a:off x="5175250" y="4660900"/>
                <a:ext cx="168275" cy="112712"/>
                <a:chOff x="5110162" y="3911600"/>
                <a:chExt cx="168275" cy="112712"/>
              </a:xfrm>
            </xdr:grpSpPr>
            <xdr:grpSp>
              <xdr:nvGrpSpPr>
                <xdr:cNvPr id="7193" name="Group 7192">
                  <a:extLst>
                    <a:ext uri="{FF2B5EF4-FFF2-40B4-BE49-F238E27FC236}">
                      <a16:creationId xmlns:a16="http://schemas.microsoft.com/office/drawing/2014/main" id="{524779F1-5E9B-A731-F6ED-634D4D3C0AD4}"/>
                    </a:ext>
                  </a:extLst>
                </xdr:cNvPr>
                <xdr:cNvGrpSpPr/>
              </xdr:nvGrpSpPr>
              <xdr:grpSpPr>
                <a:xfrm>
                  <a:off x="5110162" y="3913187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7201" name="Rectangle 7200">
                    <a:extLst>
                      <a:ext uri="{FF2B5EF4-FFF2-40B4-BE49-F238E27FC236}">
                        <a16:creationId xmlns:a16="http://schemas.microsoft.com/office/drawing/2014/main" id="{FB5EAA5E-9DEA-0BD2-180F-B11910BBAC99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7202" name="Straight Connector 7201">
                    <a:extLst>
                      <a:ext uri="{FF2B5EF4-FFF2-40B4-BE49-F238E27FC236}">
                        <a16:creationId xmlns:a16="http://schemas.microsoft.com/office/drawing/2014/main" id="{9531C029-CA6A-3A19-3EE5-0773ACFB20CB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03" name="Straight Connector 7202">
                    <a:extLst>
                      <a:ext uri="{FF2B5EF4-FFF2-40B4-BE49-F238E27FC236}">
                        <a16:creationId xmlns:a16="http://schemas.microsoft.com/office/drawing/2014/main" id="{4DF132E2-7669-3150-5FA6-D38665F09C77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04" name="Straight Connector 7203">
                    <a:extLst>
                      <a:ext uri="{FF2B5EF4-FFF2-40B4-BE49-F238E27FC236}">
                        <a16:creationId xmlns:a16="http://schemas.microsoft.com/office/drawing/2014/main" id="{11D686E9-6FFB-F760-3B8A-83C38997A54A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05" name="Straight Connector 7204">
                    <a:extLst>
                      <a:ext uri="{FF2B5EF4-FFF2-40B4-BE49-F238E27FC236}">
                        <a16:creationId xmlns:a16="http://schemas.microsoft.com/office/drawing/2014/main" id="{3F8DEAD4-D974-0A08-6243-C7918E63ECD3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06" name="Straight Connector 7205">
                    <a:extLst>
                      <a:ext uri="{FF2B5EF4-FFF2-40B4-BE49-F238E27FC236}">
                        <a16:creationId xmlns:a16="http://schemas.microsoft.com/office/drawing/2014/main" id="{A12D7001-948C-D82C-153F-D6B817BF1CFA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  <xdr:grpSp>
              <xdr:nvGrpSpPr>
                <xdr:cNvPr id="7194" name="Group 7193">
                  <a:extLst>
                    <a:ext uri="{FF2B5EF4-FFF2-40B4-BE49-F238E27FC236}">
                      <a16:creationId xmlns:a16="http://schemas.microsoft.com/office/drawing/2014/main" id="{4D6050F3-AB37-B0A8-72AA-1466C8C021AA}"/>
                    </a:ext>
                  </a:extLst>
                </xdr:cNvPr>
                <xdr:cNvGrpSpPr/>
              </xdr:nvGrpSpPr>
              <xdr:grpSpPr>
                <a:xfrm>
                  <a:off x="5208587" y="3911600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7195" name="Rectangle 7194">
                    <a:extLst>
                      <a:ext uri="{FF2B5EF4-FFF2-40B4-BE49-F238E27FC236}">
                        <a16:creationId xmlns:a16="http://schemas.microsoft.com/office/drawing/2014/main" id="{7ED7BA62-EFDD-C29C-A3E3-D54675901373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7196" name="Straight Connector 7195">
                    <a:extLst>
                      <a:ext uri="{FF2B5EF4-FFF2-40B4-BE49-F238E27FC236}">
                        <a16:creationId xmlns:a16="http://schemas.microsoft.com/office/drawing/2014/main" id="{EDE1DB6E-C6B2-0FC9-BF96-8C5B2E317295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197" name="Straight Connector 7196">
                    <a:extLst>
                      <a:ext uri="{FF2B5EF4-FFF2-40B4-BE49-F238E27FC236}">
                        <a16:creationId xmlns:a16="http://schemas.microsoft.com/office/drawing/2014/main" id="{AA8C89BE-55AE-9F53-44E6-56C45CB05B79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198" name="Straight Connector 7197">
                    <a:extLst>
                      <a:ext uri="{FF2B5EF4-FFF2-40B4-BE49-F238E27FC236}">
                        <a16:creationId xmlns:a16="http://schemas.microsoft.com/office/drawing/2014/main" id="{8C8058F9-07D2-114F-8DF2-CBE99CCDC1C8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199" name="Straight Connector 7198">
                    <a:extLst>
                      <a:ext uri="{FF2B5EF4-FFF2-40B4-BE49-F238E27FC236}">
                        <a16:creationId xmlns:a16="http://schemas.microsoft.com/office/drawing/2014/main" id="{B5510869-A31C-43D5-F725-982DEEA5E98C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200" name="Straight Connector 7199">
                    <a:extLst>
                      <a:ext uri="{FF2B5EF4-FFF2-40B4-BE49-F238E27FC236}">
                        <a16:creationId xmlns:a16="http://schemas.microsoft.com/office/drawing/2014/main" id="{5967F088-6031-D1E7-1DA4-6EBE432264D7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</xdr:grpSp>
          <xdr:grpSp>
            <xdr:nvGrpSpPr>
              <xdr:cNvPr id="22" name="Group 21">
                <a:extLst>
                  <a:ext uri="{FF2B5EF4-FFF2-40B4-BE49-F238E27FC236}">
                    <a16:creationId xmlns:a16="http://schemas.microsoft.com/office/drawing/2014/main" id="{1769C2B6-AC82-0883-6FA2-CA3875F6D7D2}"/>
                  </a:ext>
                </a:extLst>
              </xdr:cNvPr>
              <xdr:cNvGrpSpPr/>
            </xdr:nvGrpSpPr>
            <xdr:grpSpPr>
              <a:xfrm>
                <a:off x="5629275" y="4654550"/>
                <a:ext cx="168275" cy="112712"/>
                <a:chOff x="5110162" y="3911600"/>
                <a:chExt cx="168275" cy="112712"/>
              </a:xfrm>
            </xdr:grpSpPr>
            <xdr:grpSp>
              <xdr:nvGrpSpPr>
                <xdr:cNvPr id="60" name="Group 59">
                  <a:extLst>
                    <a:ext uri="{FF2B5EF4-FFF2-40B4-BE49-F238E27FC236}">
                      <a16:creationId xmlns:a16="http://schemas.microsoft.com/office/drawing/2014/main" id="{6B0D637C-56A6-8DE2-C35A-7B2E81794A7D}"/>
                    </a:ext>
                  </a:extLst>
                </xdr:cNvPr>
                <xdr:cNvGrpSpPr/>
              </xdr:nvGrpSpPr>
              <xdr:grpSpPr>
                <a:xfrm>
                  <a:off x="5110162" y="3913187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7187" name="Rectangle 7186">
                    <a:extLst>
                      <a:ext uri="{FF2B5EF4-FFF2-40B4-BE49-F238E27FC236}">
                        <a16:creationId xmlns:a16="http://schemas.microsoft.com/office/drawing/2014/main" id="{75641CB0-00DA-DFEE-8D87-D220A9A6A8E2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7188" name="Straight Connector 7187">
                    <a:extLst>
                      <a:ext uri="{FF2B5EF4-FFF2-40B4-BE49-F238E27FC236}">
                        <a16:creationId xmlns:a16="http://schemas.microsoft.com/office/drawing/2014/main" id="{203E0041-B28F-F0C0-09FD-527322487A30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189" name="Straight Connector 7188">
                    <a:extLst>
                      <a:ext uri="{FF2B5EF4-FFF2-40B4-BE49-F238E27FC236}">
                        <a16:creationId xmlns:a16="http://schemas.microsoft.com/office/drawing/2014/main" id="{735370D3-57B5-8441-FDDF-D3C8A58A603B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190" name="Straight Connector 7189">
                    <a:extLst>
                      <a:ext uri="{FF2B5EF4-FFF2-40B4-BE49-F238E27FC236}">
                        <a16:creationId xmlns:a16="http://schemas.microsoft.com/office/drawing/2014/main" id="{3283D96A-50F8-605E-62A8-39B6C2606959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191" name="Straight Connector 7190">
                    <a:extLst>
                      <a:ext uri="{FF2B5EF4-FFF2-40B4-BE49-F238E27FC236}">
                        <a16:creationId xmlns:a16="http://schemas.microsoft.com/office/drawing/2014/main" id="{909DDEB4-2919-5A33-3054-7C37963FA13C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192" name="Straight Connector 7191">
                    <a:extLst>
                      <a:ext uri="{FF2B5EF4-FFF2-40B4-BE49-F238E27FC236}">
                        <a16:creationId xmlns:a16="http://schemas.microsoft.com/office/drawing/2014/main" id="{2527C3BE-0F19-10DA-D249-D652CCC14A41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  <xdr:grpSp>
              <xdr:nvGrpSpPr>
                <xdr:cNvPr id="61" name="Group 60">
                  <a:extLst>
                    <a:ext uri="{FF2B5EF4-FFF2-40B4-BE49-F238E27FC236}">
                      <a16:creationId xmlns:a16="http://schemas.microsoft.com/office/drawing/2014/main" id="{F265DA17-6E06-E5F8-0AAC-7BF24D15EA1D}"/>
                    </a:ext>
                  </a:extLst>
                </xdr:cNvPr>
                <xdr:cNvGrpSpPr/>
              </xdr:nvGrpSpPr>
              <xdr:grpSpPr>
                <a:xfrm>
                  <a:off x="5208587" y="3911600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62" name="Rectangle 61">
                    <a:extLst>
                      <a:ext uri="{FF2B5EF4-FFF2-40B4-BE49-F238E27FC236}">
                        <a16:creationId xmlns:a16="http://schemas.microsoft.com/office/drawing/2014/main" id="{2C561478-891A-4FA9-42DD-9764D0B54C01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63" name="Straight Connector 62">
                    <a:extLst>
                      <a:ext uri="{FF2B5EF4-FFF2-40B4-BE49-F238E27FC236}">
                        <a16:creationId xmlns:a16="http://schemas.microsoft.com/office/drawing/2014/main" id="{95EE8B15-3D0D-435B-9FB0-74F60D959121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168" name="Straight Connector 7167">
                    <a:extLst>
                      <a:ext uri="{FF2B5EF4-FFF2-40B4-BE49-F238E27FC236}">
                        <a16:creationId xmlns:a16="http://schemas.microsoft.com/office/drawing/2014/main" id="{E4A3B51D-D94B-6207-1987-CEA1386D46FF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184" name="Straight Connector 7183">
                    <a:extLst>
                      <a:ext uri="{FF2B5EF4-FFF2-40B4-BE49-F238E27FC236}">
                        <a16:creationId xmlns:a16="http://schemas.microsoft.com/office/drawing/2014/main" id="{96D07FCF-E022-0193-5188-FE809CD2757F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185" name="Straight Connector 7184">
                    <a:extLst>
                      <a:ext uri="{FF2B5EF4-FFF2-40B4-BE49-F238E27FC236}">
                        <a16:creationId xmlns:a16="http://schemas.microsoft.com/office/drawing/2014/main" id="{D7554FBD-CEF9-D1B2-D665-A0E72A721080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7186" name="Straight Connector 7185">
                    <a:extLst>
                      <a:ext uri="{FF2B5EF4-FFF2-40B4-BE49-F238E27FC236}">
                        <a16:creationId xmlns:a16="http://schemas.microsoft.com/office/drawing/2014/main" id="{58680865-A3B8-40BA-1EBF-2CB4CC177CC4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</xdr:grpSp>
          <xdr:grpSp>
            <xdr:nvGrpSpPr>
              <xdr:cNvPr id="23" name="Group 22">
                <a:extLst>
                  <a:ext uri="{FF2B5EF4-FFF2-40B4-BE49-F238E27FC236}">
                    <a16:creationId xmlns:a16="http://schemas.microsoft.com/office/drawing/2014/main" id="{2C86C63A-2A64-A9C2-ECEC-6563FECD0AA8}"/>
                  </a:ext>
                </a:extLst>
              </xdr:cNvPr>
              <xdr:cNvGrpSpPr/>
            </xdr:nvGrpSpPr>
            <xdr:grpSpPr>
              <a:xfrm>
                <a:off x="5730875" y="4089400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54" name="Rectangle 53">
                  <a:extLst>
                    <a:ext uri="{FF2B5EF4-FFF2-40B4-BE49-F238E27FC236}">
                      <a16:creationId xmlns:a16="http://schemas.microsoft.com/office/drawing/2014/main" id="{C70D66DB-4CF1-E2BC-BC8B-1B85D25B6A97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55" name="Straight Connector 54">
                  <a:extLst>
                    <a:ext uri="{FF2B5EF4-FFF2-40B4-BE49-F238E27FC236}">
                      <a16:creationId xmlns:a16="http://schemas.microsoft.com/office/drawing/2014/main" id="{D4587416-0A5E-D16A-C2A8-0E6FFC9F21B2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56" name="Straight Connector 55">
                  <a:extLst>
                    <a:ext uri="{FF2B5EF4-FFF2-40B4-BE49-F238E27FC236}">
                      <a16:creationId xmlns:a16="http://schemas.microsoft.com/office/drawing/2014/main" id="{BE577761-8439-771A-3437-1D7A816169F1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57" name="Straight Connector 56">
                  <a:extLst>
                    <a:ext uri="{FF2B5EF4-FFF2-40B4-BE49-F238E27FC236}">
                      <a16:creationId xmlns:a16="http://schemas.microsoft.com/office/drawing/2014/main" id="{142366BC-105E-A235-45A7-C431F2367EB5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58" name="Straight Connector 57">
                  <a:extLst>
                    <a:ext uri="{FF2B5EF4-FFF2-40B4-BE49-F238E27FC236}">
                      <a16:creationId xmlns:a16="http://schemas.microsoft.com/office/drawing/2014/main" id="{0C864D67-6AA2-3E95-3928-89C6EFB7F500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59" name="Straight Connector 58">
                  <a:extLst>
                    <a:ext uri="{FF2B5EF4-FFF2-40B4-BE49-F238E27FC236}">
                      <a16:creationId xmlns:a16="http://schemas.microsoft.com/office/drawing/2014/main" id="{ADC300F0-8E5D-FAEF-B7E1-1E9523890B07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grpSp>
            <xdr:nvGrpSpPr>
              <xdr:cNvPr id="24" name="Group 23">
                <a:extLst>
                  <a:ext uri="{FF2B5EF4-FFF2-40B4-BE49-F238E27FC236}">
                    <a16:creationId xmlns:a16="http://schemas.microsoft.com/office/drawing/2014/main" id="{29DE3266-B8F5-CD31-CA2D-2DA75FF4359C}"/>
                  </a:ext>
                </a:extLst>
              </xdr:cNvPr>
              <xdr:cNvGrpSpPr/>
            </xdr:nvGrpSpPr>
            <xdr:grpSpPr>
              <a:xfrm>
                <a:off x="5178425" y="4473575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48" name="Rectangle 47">
                  <a:extLst>
                    <a:ext uri="{FF2B5EF4-FFF2-40B4-BE49-F238E27FC236}">
                      <a16:creationId xmlns:a16="http://schemas.microsoft.com/office/drawing/2014/main" id="{994F0A29-5292-E6C4-7FBF-333B8071BC3E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49" name="Straight Connector 48">
                  <a:extLst>
                    <a:ext uri="{FF2B5EF4-FFF2-40B4-BE49-F238E27FC236}">
                      <a16:creationId xmlns:a16="http://schemas.microsoft.com/office/drawing/2014/main" id="{CFD23177-CFA2-795A-3FE0-126027BCE47D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50" name="Straight Connector 49">
                  <a:extLst>
                    <a:ext uri="{FF2B5EF4-FFF2-40B4-BE49-F238E27FC236}">
                      <a16:creationId xmlns:a16="http://schemas.microsoft.com/office/drawing/2014/main" id="{5EE3D1D3-3405-8C3C-DA89-58967AE7C848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51" name="Straight Connector 50">
                  <a:extLst>
                    <a:ext uri="{FF2B5EF4-FFF2-40B4-BE49-F238E27FC236}">
                      <a16:creationId xmlns:a16="http://schemas.microsoft.com/office/drawing/2014/main" id="{E92CC171-CA33-0BE0-DA7C-AD66466A0442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52" name="Straight Connector 51">
                  <a:extLst>
                    <a:ext uri="{FF2B5EF4-FFF2-40B4-BE49-F238E27FC236}">
                      <a16:creationId xmlns:a16="http://schemas.microsoft.com/office/drawing/2014/main" id="{7FD6BD0D-189E-2B60-3439-213F9691B081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53" name="Straight Connector 52">
                  <a:extLst>
                    <a:ext uri="{FF2B5EF4-FFF2-40B4-BE49-F238E27FC236}">
                      <a16:creationId xmlns:a16="http://schemas.microsoft.com/office/drawing/2014/main" id="{7C5BB06D-3D35-1DC7-00B3-400134EDFDD9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grpSp>
            <xdr:nvGrpSpPr>
              <xdr:cNvPr id="25" name="Group 24">
                <a:extLst>
                  <a:ext uri="{FF2B5EF4-FFF2-40B4-BE49-F238E27FC236}">
                    <a16:creationId xmlns:a16="http://schemas.microsoft.com/office/drawing/2014/main" id="{DB645B57-E01F-0991-0C3B-66A73BC3E7ED}"/>
                  </a:ext>
                </a:extLst>
              </xdr:cNvPr>
              <xdr:cNvGrpSpPr/>
            </xdr:nvGrpSpPr>
            <xdr:grpSpPr>
              <a:xfrm>
                <a:off x="5727700" y="4470400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42" name="Rectangle 41">
                  <a:extLst>
                    <a:ext uri="{FF2B5EF4-FFF2-40B4-BE49-F238E27FC236}">
                      <a16:creationId xmlns:a16="http://schemas.microsoft.com/office/drawing/2014/main" id="{69BB2CD9-4975-F390-A273-187476063E50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43" name="Straight Connector 42">
                  <a:extLst>
                    <a:ext uri="{FF2B5EF4-FFF2-40B4-BE49-F238E27FC236}">
                      <a16:creationId xmlns:a16="http://schemas.microsoft.com/office/drawing/2014/main" id="{30A7D1CD-72B0-1187-658B-FA00004FEFB8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44" name="Straight Connector 43">
                  <a:extLst>
                    <a:ext uri="{FF2B5EF4-FFF2-40B4-BE49-F238E27FC236}">
                      <a16:creationId xmlns:a16="http://schemas.microsoft.com/office/drawing/2014/main" id="{E3DD064D-1305-2D65-6E82-CF13BBC3FF03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45" name="Straight Connector 44">
                  <a:extLst>
                    <a:ext uri="{FF2B5EF4-FFF2-40B4-BE49-F238E27FC236}">
                      <a16:creationId xmlns:a16="http://schemas.microsoft.com/office/drawing/2014/main" id="{EE01744A-D6D8-2369-43E3-7A25BE53642D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46" name="Straight Connector 45">
                  <a:extLst>
                    <a:ext uri="{FF2B5EF4-FFF2-40B4-BE49-F238E27FC236}">
                      <a16:creationId xmlns:a16="http://schemas.microsoft.com/office/drawing/2014/main" id="{CA1BAC87-902D-08E8-A9D7-4DBB2BD8D1B6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47" name="Straight Connector 46">
                  <a:extLst>
                    <a:ext uri="{FF2B5EF4-FFF2-40B4-BE49-F238E27FC236}">
                      <a16:creationId xmlns:a16="http://schemas.microsoft.com/office/drawing/2014/main" id="{48469496-CE0A-287E-EBA5-190AA52C138B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grpSp>
            <xdr:nvGrpSpPr>
              <xdr:cNvPr id="26" name="Group 25">
                <a:extLst>
                  <a:ext uri="{FF2B5EF4-FFF2-40B4-BE49-F238E27FC236}">
                    <a16:creationId xmlns:a16="http://schemas.microsoft.com/office/drawing/2014/main" id="{8284791E-FDFA-4EB4-DFF9-CFC6937E454F}"/>
                  </a:ext>
                </a:extLst>
              </xdr:cNvPr>
              <xdr:cNvGrpSpPr/>
            </xdr:nvGrpSpPr>
            <xdr:grpSpPr>
              <a:xfrm>
                <a:off x="5727700" y="4848225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36" name="Rectangle 35">
                  <a:extLst>
                    <a:ext uri="{FF2B5EF4-FFF2-40B4-BE49-F238E27FC236}">
                      <a16:creationId xmlns:a16="http://schemas.microsoft.com/office/drawing/2014/main" id="{0B6AF56C-332D-5C1B-8F96-65B03A8265FC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37" name="Straight Connector 36">
                  <a:extLst>
                    <a:ext uri="{FF2B5EF4-FFF2-40B4-BE49-F238E27FC236}">
                      <a16:creationId xmlns:a16="http://schemas.microsoft.com/office/drawing/2014/main" id="{28E25953-926B-856F-1535-D7526A95DAB3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38" name="Straight Connector 37">
                  <a:extLst>
                    <a:ext uri="{FF2B5EF4-FFF2-40B4-BE49-F238E27FC236}">
                      <a16:creationId xmlns:a16="http://schemas.microsoft.com/office/drawing/2014/main" id="{D6A57C07-A17D-AB88-3EEA-64484DE3F777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39" name="Straight Connector 38">
                  <a:extLst>
                    <a:ext uri="{FF2B5EF4-FFF2-40B4-BE49-F238E27FC236}">
                      <a16:creationId xmlns:a16="http://schemas.microsoft.com/office/drawing/2014/main" id="{7BC50F8D-3E93-A44D-1294-8F72DCC6AE6F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40" name="Straight Connector 39">
                  <a:extLst>
                    <a:ext uri="{FF2B5EF4-FFF2-40B4-BE49-F238E27FC236}">
                      <a16:creationId xmlns:a16="http://schemas.microsoft.com/office/drawing/2014/main" id="{6FD8B303-40D1-8471-FC42-50FD7EDDC7EC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41" name="Straight Connector 40">
                  <a:extLst>
                    <a:ext uri="{FF2B5EF4-FFF2-40B4-BE49-F238E27FC236}">
                      <a16:creationId xmlns:a16="http://schemas.microsoft.com/office/drawing/2014/main" id="{34668CF8-DF2B-C415-652E-403B7FD7008D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grpSp>
            <xdr:nvGrpSpPr>
              <xdr:cNvPr id="27" name="Group 26">
                <a:extLst>
                  <a:ext uri="{FF2B5EF4-FFF2-40B4-BE49-F238E27FC236}">
                    <a16:creationId xmlns:a16="http://schemas.microsoft.com/office/drawing/2014/main" id="{8D574E18-1093-34D6-8465-43D964740E4B}"/>
                  </a:ext>
                </a:extLst>
              </xdr:cNvPr>
              <xdr:cNvGrpSpPr/>
            </xdr:nvGrpSpPr>
            <xdr:grpSpPr>
              <a:xfrm>
                <a:off x="5270500" y="4848225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30" name="Rectangle 29">
                  <a:extLst>
                    <a:ext uri="{FF2B5EF4-FFF2-40B4-BE49-F238E27FC236}">
                      <a16:creationId xmlns:a16="http://schemas.microsoft.com/office/drawing/2014/main" id="{BBBFA14E-155F-232D-9775-98F77073F350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31" name="Straight Connector 30">
                  <a:extLst>
                    <a:ext uri="{FF2B5EF4-FFF2-40B4-BE49-F238E27FC236}">
                      <a16:creationId xmlns:a16="http://schemas.microsoft.com/office/drawing/2014/main" id="{B3D527C4-66D2-B438-CFD2-8427FF9034FF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32" name="Straight Connector 31">
                  <a:extLst>
                    <a:ext uri="{FF2B5EF4-FFF2-40B4-BE49-F238E27FC236}">
                      <a16:creationId xmlns:a16="http://schemas.microsoft.com/office/drawing/2014/main" id="{E4349406-69B5-E2F5-0466-7E9369F51958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33" name="Straight Connector 32">
                  <a:extLst>
                    <a:ext uri="{FF2B5EF4-FFF2-40B4-BE49-F238E27FC236}">
                      <a16:creationId xmlns:a16="http://schemas.microsoft.com/office/drawing/2014/main" id="{E81F9307-19BA-568B-51B8-9F34A3DC932F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34" name="Straight Connector 33">
                  <a:extLst>
                    <a:ext uri="{FF2B5EF4-FFF2-40B4-BE49-F238E27FC236}">
                      <a16:creationId xmlns:a16="http://schemas.microsoft.com/office/drawing/2014/main" id="{76F5737A-9759-FA6E-85F2-4EB3E19F8F0D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35" name="Straight Connector 34">
                  <a:extLst>
                    <a:ext uri="{FF2B5EF4-FFF2-40B4-BE49-F238E27FC236}">
                      <a16:creationId xmlns:a16="http://schemas.microsoft.com/office/drawing/2014/main" id="{AC3328D2-B6E4-145E-2358-EC5623A61375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sp macro="" textlink="">
            <xdr:nvSpPr>
              <xdr:cNvPr id="28" name="Rectangle 27">
                <a:extLst>
                  <a:ext uri="{FF2B5EF4-FFF2-40B4-BE49-F238E27FC236}">
                    <a16:creationId xmlns:a16="http://schemas.microsoft.com/office/drawing/2014/main" id="{510A5289-980E-8445-754B-AE8B7094001E}"/>
                  </a:ext>
                </a:extLst>
              </xdr:cNvPr>
              <xdr:cNvSpPr/>
            </xdr:nvSpPr>
            <xdr:spPr>
              <a:xfrm>
                <a:off x="5103018" y="5041107"/>
                <a:ext cx="59532" cy="126206"/>
              </a:xfrm>
              <a:prstGeom prst="rect">
                <a:avLst/>
              </a:prstGeom>
              <a:noFill/>
              <a:ln w="635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29" name="Trapezoid 28">
                <a:extLst>
                  <a:ext uri="{FF2B5EF4-FFF2-40B4-BE49-F238E27FC236}">
                    <a16:creationId xmlns:a16="http://schemas.microsoft.com/office/drawing/2014/main" id="{0BBF2BC5-EA7C-A9E5-B6C4-30D26EB16A48}"/>
                  </a:ext>
                </a:extLst>
              </xdr:cNvPr>
              <xdr:cNvSpPr/>
            </xdr:nvSpPr>
            <xdr:spPr>
              <a:xfrm>
                <a:off x="4981167" y="3870551"/>
                <a:ext cx="1023937" cy="180974"/>
              </a:xfrm>
              <a:prstGeom prst="trapezoid">
                <a:avLst/>
              </a:prstGeom>
              <a:pattFill prst="horzBrick">
                <a:fgClr>
                  <a:sysClr val="window" lastClr="FFFFFF">
                    <a:lumMod val="50000"/>
                  </a:sysClr>
                </a:fgClr>
                <a:bgClr>
                  <a:sysClr val="window" lastClr="FFFFFF"/>
                </a:bgClr>
              </a:pattFill>
              <a:ln w="6350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</xdr:grpSp>
      </xdr:grpSp>
    </xdr:grpSp>
    <xdr:clientData/>
  </xdr:twoCellAnchor>
  <xdr:twoCellAnchor>
    <xdr:from>
      <xdr:col>8</xdr:col>
      <xdr:colOff>519112</xdr:colOff>
      <xdr:row>70</xdr:row>
      <xdr:rowOff>119326</xdr:rowOff>
    </xdr:from>
    <xdr:to>
      <xdr:col>8</xdr:col>
      <xdr:colOff>582755</xdr:colOff>
      <xdr:row>70</xdr:row>
      <xdr:rowOff>119326</xdr:rowOff>
    </xdr:to>
    <xdr:cxnSp macro="">
      <xdr:nvCxnSpPr>
        <xdr:cNvPr id="7244" name="Straight Connector 7243">
          <a:extLst>
            <a:ext uri="{FF2B5EF4-FFF2-40B4-BE49-F238E27FC236}">
              <a16:creationId xmlns:a16="http://schemas.microsoft.com/office/drawing/2014/main" id="{DC61510B-03E1-41EE-AAB5-9E7942CD91A4}"/>
            </a:ext>
          </a:extLst>
        </xdr:cNvPr>
        <xdr:cNvCxnSpPr/>
      </xdr:nvCxnSpPr>
      <xdr:spPr>
        <a:xfrm flipH="1">
          <a:off x="3586162" y="12778051"/>
          <a:ext cx="63643" cy="0"/>
        </a:xfrm>
        <a:prstGeom prst="line">
          <a:avLst/>
        </a:prstGeom>
        <a:noFill/>
        <a:ln w="3175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/>
      </xdr:spPr>
    </xdr:cxnSp>
    <xdr:clientData/>
  </xdr:twoCellAnchor>
  <xdr:twoCellAnchor>
    <xdr:from>
      <xdr:col>8</xdr:col>
      <xdr:colOff>519819</xdr:colOff>
      <xdr:row>70</xdr:row>
      <xdr:rowOff>65776</xdr:rowOff>
    </xdr:from>
    <xdr:to>
      <xdr:col>8</xdr:col>
      <xdr:colOff>583462</xdr:colOff>
      <xdr:row>70</xdr:row>
      <xdr:rowOff>65776</xdr:rowOff>
    </xdr:to>
    <xdr:cxnSp macro="">
      <xdr:nvCxnSpPr>
        <xdr:cNvPr id="7245" name="Straight Connector 7244">
          <a:extLst>
            <a:ext uri="{FF2B5EF4-FFF2-40B4-BE49-F238E27FC236}">
              <a16:creationId xmlns:a16="http://schemas.microsoft.com/office/drawing/2014/main" id="{1D838A9D-FEDF-4D7D-B587-A47D0C4B4ED7}"/>
            </a:ext>
          </a:extLst>
        </xdr:cNvPr>
        <xdr:cNvCxnSpPr/>
      </xdr:nvCxnSpPr>
      <xdr:spPr>
        <a:xfrm flipH="1">
          <a:off x="3586869" y="12724501"/>
          <a:ext cx="63643" cy="0"/>
        </a:xfrm>
        <a:prstGeom prst="line">
          <a:avLst/>
        </a:prstGeom>
        <a:noFill/>
        <a:ln w="3175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/>
      </xdr:spPr>
    </xdr:cxnSp>
    <xdr:clientData/>
  </xdr:twoCellAnchor>
  <xdr:twoCellAnchor>
    <xdr:from>
      <xdr:col>8</xdr:col>
      <xdr:colOff>519112</xdr:colOff>
      <xdr:row>70</xdr:row>
      <xdr:rowOff>23813</xdr:rowOff>
    </xdr:from>
    <xdr:to>
      <xdr:col>8</xdr:col>
      <xdr:colOff>583109</xdr:colOff>
      <xdr:row>70</xdr:row>
      <xdr:rowOff>140853</xdr:rowOff>
    </xdr:to>
    <xdr:grpSp>
      <xdr:nvGrpSpPr>
        <xdr:cNvPr id="7246" name="Group 7245">
          <a:extLst>
            <a:ext uri="{FF2B5EF4-FFF2-40B4-BE49-F238E27FC236}">
              <a16:creationId xmlns:a16="http://schemas.microsoft.com/office/drawing/2014/main" id="{DE81A254-6CC8-4253-8DBA-9FE798345168}"/>
            </a:ext>
          </a:extLst>
        </xdr:cNvPr>
        <xdr:cNvGrpSpPr/>
      </xdr:nvGrpSpPr>
      <xdr:grpSpPr>
        <a:xfrm>
          <a:off x="3586162" y="11596688"/>
          <a:ext cx="63997" cy="117040"/>
          <a:chOff x="3671887" y="8415338"/>
          <a:chExt cx="63997" cy="117040"/>
        </a:xfrm>
      </xdr:grpSpPr>
      <xdr:sp macro="" textlink="">
        <xdr:nvSpPr>
          <xdr:cNvPr id="7247" name="Rectangle 7246">
            <a:extLst>
              <a:ext uri="{FF2B5EF4-FFF2-40B4-BE49-F238E27FC236}">
                <a16:creationId xmlns:a16="http://schemas.microsoft.com/office/drawing/2014/main" id="{A7F99BB7-9253-1E3C-FB46-D92BA9501189}"/>
              </a:ext>
            </a:extLst>
          </xdr:cNvPr>
          <xdr:cNvSpPr/>
        </xdr:nvSpPr>
        <xdr:spPr>
          <a:xfrm>
            <a:off x="3671887" y="8422481"/>
            <a:ext cx="63997" cy="108547"/>
          </a:xfrm>
          <a:prstGeom prst="rect">
            <a:avLst/>
          </a:prstGeom>
          <a:noFill/>
          <a:ln w="9525" cap="flat" cmpd="sng" algn="ctr">
            <a:solidFill>
              <a:srgbClr val="5B9BD5">
                <a:shade val="50000"/>
              </a:srgbClr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cxnSp macro="">
        <xdr:nvCxnSpPr>
          <xdr:cNvPr id="7248" name="Straight Connector 7247">
            <a:extLst>
              <a:ext uri="{FF2B5EF4-FFF2-40B4-BE49-F238E27FC236}">
                <a16:creationId xmlns:a16="http://schemas.microsoft.com/office/drawing/2014/main" id="{F63D66B3-DE1F-68AB-F582-361C4BB5BA33}"/>
              </a:ext>
            </a:extLst>
          </xdr:cNvPr>
          <xdr:cNvCxnSpPr/>
        </xdr:nvCxnSpPr>
        <xdr:spPr>
          <a:xfrm flipH="1">
            <a:off x="3692724" y="8422481"/>
            <a:ext cx="613" cy="109897"/>
          </a:xfrm>
          <a:prstGeom prst="line">
            <a:avLst/>
          </a:prstGeom>
          <a:noFill/>
          <a:ln w="3175" cap="flat" cmpd="sng" algn="ctr">
            <a:solidFill>
              <a:srgbClr val="5B9BD5">
                <a:lumMod val="75000"/>
              </a:srgbClr>
            </a:solidFill>
            <a:prstDash val="solid"/>
            <a:miter lim="800000"/>
          </a:ln>
          <a:effectLst/>
        </xdr:spPr>
      </xdr:cxnSp>
      <xdr:cxnSp macro="">
        <xdr:nvCxnSpPr>
          <xdr:cNvPr id="7249" name="Straight Connector 7248">
            <a:extLst>
              <a:ext uri="{FF2B5EF4-FFF2-40B4-BE49-F238E27FC236}">
                <a16:creationId xmlns:a16="http://schemas.microsoft.com/office/drawing/2014/main" id="{7D5A0287-64BF-496F-C536-D3A9D14E2BFC}"/>
              </a:ext>
            </a:extLst>
          </xdr:cNvPr>
          <xdr:cNvCxnSpPr/>
        </xdr:nvCxnSpPr>
        <xdr:spPr>
          <a:xfrm flipH="1">
            <a:off x="3714750" y="8415338"/>
            <a:ext cx="613" cy="109897"/>
          </a:xfrm>
          <a:prstGeom prst="line">
            <a:avLst/>
          </a:prstGeom>
          <a:noFill/>
          <a:ln w="3175" cap="flat" cmpd="sng" algn="ctr">
            <a:solidFill>
              <a:srgbClr val="5B9BD5">
                <a:lumMod val="75000"/>
              </a:srgbClr>
            </a:solidFill>
            <a:prstDash val="solid"/>
            <a:miter lim="800000"/>
          </a:ln>
          <a:effectLst/>
        </xdr:spPr>
      </xdr:cxnSp>
      <xdr:cxnSp macro="">
        <xdr:nvCxnSpPr>
          <xdr:cNvPr id="7250" name="Straight Connector 7249">
            <a:extLst>
              <a:ext uri="{FF2B5EF4-FFF2-40B4-BE49-F238E27FC236}">
                <a16:creationId xmlns:a16="http://schemas.microsoft.com/office/drawing/2014/main" id="{49287FC0-1F01-4621-AA99-C042C88D9E56}"/>
              </a:ext>
            </a:extLst>
          </xdr:cNvPr>
          <xdr:cNvCxnSpPr/>
        </xdr:nvCxnSpPr>
        <xdr:spPr>
          <a:xfrm>
            <a:off x="3671887" y="8491042"/>
            <a:ext cx="63997" cy="0"/>
          </a:xfrm>
          <a:prstGeom prst="line">
            <a:avLst/>
          </a:prstGeom>
          <a:ln w="9525">
            <a:solidFill>
              <a:schemeClr val="accent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176213</xdr:colOff>
      <xdr:row>70</xdr:row>
      <xdr:rowOff>21431</xdr:rowOff>
    </xdr:from>
    <xdr:to>
      <xdr:col>9</xdr:col>
      <xdr:colOff>247650</xdr:colOff>
      <xdr:row>70</xdr:row>
      <xdr:rowOff>138471</xdr:rowOff>
    </xdr:to>
    <xdr:grpSp>
      <xdr:nvGrpSpPr>
        <xdr:cNvPr id="7251" name="Group 7250">
          <a:extLst>
            <a:ext uri="{FF2B5EF4-FFF2-40B4-BE49-F238E27FC236}">
              <a16:creationId xmlns:a16="http://schemas.microsoft.com/office/drawing/2014/main" id="{1C96C739-8FC7-4974-B6E3-A5CD9940A2B3}"/>
            </a:ext>
          </a:extLst>
        </xdr:cNvPr>
        <xdr:cNvGrpSpPr/>
      </xdr:nvGrpSpPr>
      <xdr:grpSpPr>
        <a:xfrm>
          <a:off x="3900488" y="11594306"/>
          <a:ext cx="71437" cy="117040"/>
          <a:chOff x="3995738" y="8412956"/>
          <a:chExt cx="71437" cy="117040"/>
        </a:xfrm>
      </xdr:grpSpPr>
      <xdr:grpSp>
        <xdr:nvGrpSpPr>
          <xdr:cNvPr id="7252" name="Group 7251">
            <a:extLst>
              <a:ext uri="{FF2B5EF4-FFF2-40B4-BE49-F238E27FC236}">
                <a16:creationId xmlns:a16="http://schemas.microsoft.com/office/drawing/2014/main" id="{CE4A93DC-5F2C-1BAA-734C-4F881DD86D89}"/>
              </a:ext>
            </a:extLst>
          </xdr:cNvPr>
          <xdr:cNvGrpSpPr/>
        </xdr:nvGrpSpPr>
        <xdr:grpSpPr>
          <a:xfrm>
            <a:off x="4000500" y="8412956"/>
            <a:ext cx="63997" cy="117040"/>
            <a:chOff x="3671887" y="8415338"/>
            <a:chExt cx="63997" cy="117040"/>
          </a:xfrm>
        </xdr:grpSpPr>
        <xdr:sp macro="" textlink="">
          <xdr:nvSpPr>
            <xdr:cNvPr id="7255" name="Rectangle 7254">
              <a:extLst>
                <a:ext uri="{FF2B5EF4-FFF2-40B4-BE49-F238E27FC236}">
                  <a16:creationId xmlns:a16="http://schemas.microsoft.com/office/drawing/2014/main" id="{CEE58AE1-D0BC-0AFC-9681-73E7A61FA959}"/>
                </a:ext>
              </a:extLst>
            </xdr:cNvPr>
            <xdr:cNvSpPr/>
          </xdr:nvSpPr>
          <xdr:spPr>
            <a:xfrm>
              <a:off x="3671887" y="8422481"/>
              <a:ext cx="63997" cy="108547"/>
            </a:xfrm>
            <a:prstGeom prst="rect">
              <a:avLst/>
            </a:prstGeom>
            <a:noFill/>
            <a:ln w="9525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cxnSp macro="">
          <xdr:nvCxnSpPr>
            <xdr:cNvPr id="7256" name="Straight Connector 7255">
              <a:extLst>
                <a:ext uri="{FF2B5EF4-FFF2-40B4-BE49-F238E27FC236}">
                  <a16:creationId xmlns:a16="http://schemas.microsoft.com/office/drawing/2014/main" id="{3B61FB83-CB95-9F96-8B73-986487D8BD10}"/>
                </a:ext>
              </a:extLst>
            </xdr:cNvPr>
            <xdr:cNvCxnSpPr/>
          </xdr:nvCxnSpPr>
          <xdr:spPr>
            <a:xfrm flipH="1">
              <a:off x="3692724" y="8422481"/>
              <a:ext cx="613" cy="109897"/>
            </a:xfrm>
            <a:prstGeom prst="line">
              <a:avLst/>
            </a:prstGeom>
            <a:noFill/>
            <a:ln w="3175" cap="flat" cmpd="sng" algn="ctr">
              <a:solidFill>
                <a:srgbClr val="5B9BD5">
                  <a:lumMod val="75000"/>
                </a:srgbClr>
              </a:solidFill>
              <a:prstDash val="solid"/>
              <a:miter lim="800000"/>
            </a:ln>
            <a:effectLst/>
          </xdr:spPr>
        </xdr:cxnSp>
        <xdr:cxnSp macro="">
          <xdr:nvCxnSpPr>
            <xdr:cNvPr id="7257" name="Straight Connector 7256">
              <a:extLst>
                <a:ext uri="{FF2B5EF4-FFF2-40B4-BE49-F238E27FC236}">
                  <a16:creationId xmlns:a16="http://schemas.microsoft.com/office/drawing/2014/main" id="{803D82CC-8EE6-CEBE-AE29-F0A0FA9FBB8D}"/>
                </a:ext>
              </a:extLst>
            </xdr:cNvPr>
            <xdr:cNvCxnSpPr/>
          </xdr:nvCxnSpPr>
          <xdr:spPr>
            <a:xfrm flipH="1">
              <a:off x="3714750" y="8415338"/>
              <a:ext cx="613" cy="109897"/>
            </a:xfrm>
            <a:prstGeom prst="line">
              <a:avLst/>
            </a:prstGeom>
            <a:noFill/>
            <a:ln w="3175" cap="flat" cmpd="sng" algn="ctr">
              <a:solidFill>
                <a:srgbClr val="5B9BD5">
                  <a:lumMod val="75000"/>
                </a:srgbClr>
              </a:solidFill>
              <a:prstDash val="solid"/>
              <a:miter lim="800000"/>
            </a:ln>
            <a:effectLst/>
          </xdr:spPr>
        </xdr:cxnSp>
        <xdr:cxnSp macro="">
          <xdr:nvCxnSpPr>
            <xdr:cNvPr id="7258" name="Straight Connector 7257">
              <a:extLst>
                <a:ext uri="{FF2B5EF4-FFF2-40B4-BE49-F238E27FC236}">
                  <a16:creationId xmlns:a16="http://schemas.microsoft.com/office/drawing/2014/main" id="{A5B34CD5-AC14-DC52-6200-22DE672B0734}"/>
                </a:ext>
              </a:extLst>
            </xdr:cNvPr>
            <xdr:cNvCxnSpPr/>
          </xdr:nvCxnSpPr>
          <xdr:spPr>
            <a:xfrm>
              <a:off x="3671887" y="8491042"/>
              <a:ext cx="63997" cy="0"/>
            </a:xfrm>
            <a:prstGeom prst="line">
              <a:avLst/>
            </a:prstGeom>
            <a:noFill/>
            <a:ln w="9525" cap="flat" cmpd="sng" algn="ctr">
              <a:solidFill>
                <a:srgbClr val="5B9BD5">
                  <a:lumMod val="50000"/>
                </a:srgbClr>
              </a:solidFill>
              <a:prstDash val="solid"/>
              <a:miter lim="800000"/>
            </a:ln>
            <a:effectLst/>
          </xdr:spPr>
        </xdr:cxnSp>
      </xdr:grpSp>
      <xdr:cxnSp macro="">
        <xdr:nvCxnSpPr>
          <xdr:cNvPr id="7253" name="Straight Connector 7252">
            <a:extLst>
              <a:ext uri="{FF2B5EF4-FFF2-40B4-BE49-F238E27FC236}">
                <a16:creationId xmlns:a16="http://schemas.microsoft.com/office/drawing/2014/main" id="{1E36EB66-C759-27A1-60B8-FD08054CB67A}"/>
              </a:ext>
            </a:extLst>
          </xdr:cNvPr>
          <xdr:cNvCxnSpPr/>
        </xdr:nvCxnSpPr>
        <xdr:spPr>
          <a:xfrm flipV="1">
            <a:off x="3998733" y="8458199"/>
            <a:ext cx="68442" cy="1"/>
          </a:xfrm>
          <a:prstGeom prst="line">
            <a:avLst/>
          </a:prstGeom>
          <a:noFill/>
          <a:ln w="3175" cap="flat" cmpd="sng" algn="ctr">
            <a:solidFill>
              <a:srgbClr val="5B9BD5">
                <a:lumMod val="75000"/>
              </a:srgbClr>
            </a:solidFill>
            <a:prstDash val="solid"/>
            <a:miter lim="800000"/>
          </a:ln>
          <a:effectLst/>
        </xdr:spPr>
      </xdr:cxnSp>
      <xdr:cxnSp macro="">
        <xdr:nvCxnSpPr>
          <xdr:cNvPr id="7254" name="Straight Connector 7253">
            <a:extLst>
              <a:ext uri="{FF2B5EF4-FFF2-40B4-BE49-F238E27FC236}">
                <a16:creationId xmlns:a16="http://schemas.microsoft.com/office/drawing/2014/main" id="{1199AA82-7A77-14F5-FB0B-F962FA4EC891}"/>
              </a:ext>
            </a:extLst>
          </xdr:cNvPr>
          <xdr:cNvCxnSpPr/>
        </xdr:nvCxnSpPr>
        <xdr:spPr>
          <a:xfrm flipV="1">
            <a:off x="3995738" y="8505825"/>
            <a:ext cx="68442" cy="1"/>
          </a:xfrm>
          <a:prstGeom prst="line">
            <a:avLst/>
          </a:prstGeom>
          <a:noFill/>
          <a:ln w="3175" cap="flat" cmpd="sng" algn="ctr">
            <a:solidFill>
              <a:srgbClr val="5B9BD5">
                <a:lumMod val="75000"/>
              </a:srgbClr>
            </a:solidFill>
            <a:prstDash val="solid"/>
            <a:miter lim="800000"/>
          </a:ln>
          <a:effectLst/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19050</xdr:rowOff>
        </xdr:from>
        <xdr:to>
          <xdr:col>2</xdr:col>
          <xdr:colOff>85725</xdr:colOff>
          <xdr:row>33</xdr:row>
          <xdr:rowOff>9525</xdr:rowOff>
        </xdr:to>
        <xdr:sp macro="" textlink="">
          <xdr:nvSpPr>
            <xdr:cNvPr id="7625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C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19050</xdr:rowOff>
        </xdr:from>
        <xdr:to>
          <xdr:col>2</xdr:col>
          <xdr:colOff>85725</xdr:colOff>
          <xdr:row>33</xdr:row>
          <xdr:rowOff>9525</xdr:rowOff>
        </xdr:to>
        <xdr:sp macro="" textlink="">
          <xdr:nvSpPr>
            <xdr:cNvPr id="7626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C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19050</xdr:rowOff>
        </xdr:from>
        <xdr:to>
          <xdr:col>2</xdr:col>
          <xdr:colOff>85725</xdr:colOff>
          <xdr:row>27</xdr:row>
          <xdr:rowOff>9525</xdr:rowOff>
        </xdr:to>
        <xdr:sp macro="" textlink="">
          <xdr:nvSpPr>
            <xdr:cNvPr id="761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C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19050</xdr:rowOff>
        </xdr:from>
        <xdr:to>
          <xdr:col>2</xdr:col>
          <xdr:colOff>85725</xdr:colOff>
          <xdr:row>26</xdr:row>
          <xdr:rowOff>9525</xdr:rowOff>
        </xdr:to>
        <xdr:sp macro="" textlink="">
          <xdr:nvSpPr>
            <xdr:cNvPr id="761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C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19050</xdr:rowOff>
        </xdr:from>
        <xdr:to>
          <xdr:col>2</xdr:col>
          <xdr:colOff>85725</xdr:colOff>
          <xdr:row>26</xdr:row>
          <xdr:rowOff>9525</xdr:rowOff>
        </xdr:to>
        <xdr:sp macro="" textlink="">
          <xdr:nvSpPr>
            <xdr:cNvPr id="761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C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76201</xdr:colOff>
      <xdr:row>44</xdr:row>
      <xdr:rowOff>47626</xdr:rowOff>
    </xdr:from>
    <xdr:to>
      <xdr:col>1</xdr:col>
      <xdr:colOff>171451</xdr:colOff>
      <xdr:row>45</xdr:row>
      <xdr:rowOff>152401</xdr:rowOff>
    </xdr:to>
    <xdr:pic>
      <xdr:nvPicPr>
        <xdr:cNvPr id="7265" name="Picture 7264">
          <a:extLst>
            <a:ext uri="{FF2B5EF4-FFF2-40B4-BE49-F238E27FC236}">
              <a16:creationId xmlns:a16="http://schemas.microsoft.com/office/drawing/2014/main" id="{E06974C3-6667-4888-A1F0-ED87568B7A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169" t="10919" r="15671" b="10344"/>
        <a:stretch>
          <a:fillRect/>
        </a:stretch>
      </xdr:blipFill>
      <xdr:spPr>
        <a:xfrm>
          <a:off x="76201" y="7791451"/>
          <a:ext cx="27622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79376</xdr:colOff>
      <xdr:row>48</xdr:row>
      <xdr:rowOff>79376</xdr:rowOff>
    </xdr:from>
    <xdr:to>
      <xdr:col>1</xdr:col>
      <xdr:colOff>174626</xdr:colOff>
      <xdr:row>50</xdr:row>
      <xdr:rowOff>3176</xdr:rowOff>
    </xdr:to>
    <xdr:pic>
      <xdr:nvPicPr>
        <xdr:cNvPr id="7266" name="Picture 7265">
          <a:extLst>
            <a:ext uri="{FF2B5EF4-FFF2-40B4-BE49-F238E27FC236}">
              <a16:creationId xmlns:a16="http://schemas.microsoft.com/office/drawing/2014/main" id="{693BEB28-C437-46AC-A901-213498B22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65" r="8065"/>
        <a:stretch/>
      </xdr:blipFill>
      <xdr:spPr>
        <a:xfrm>
          <a:off x="79376" y="8505826"/>
          <a:ext cx="279400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58211</xdr:colOff>
      <xdr:row>44</xdr:row>
      <xdr:rowOff>47625</xdr:rowOff>
    </xdr:from>
    <xdr:to>
      <xdr:col>9</xdr:col>
      <xdr:colOff>323828</xdr:colOff>
      <xdr:row>45</xdr:row>
      <xdr:rowOff>132267</xdr:rowOff>
    </xdr:to>
    <xdr:pic>
      <xdr:nvPicPr>
        <xdr:cNvPr id="7267" name="Picture 9">
          <a:extLst>
            <a:ext uri="{FF2B5EF4-FFF2-40B4-BE49-F238E27FC236}">
              <a16:creationId xmlns:a16="http://schemas.microsoft.com/office/drawing/2014/main" id="{6B82A97E-6ACA-4CFC-9FBF-68AE342C4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/>
        <a:stretch/>
      </xdr:blipFill>
      <xdr:spPr>
        <a:xfrm>
          <a:off x="3804711" y="7784042"/>
          <a:ext cx="265617" cy="26561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52</xdr:row>
      <xdr:rowOff>57151</xdr:rowOff>
    </xdr:from>
    <xdr:to>
      <xdr:col>1</xdr:col>
      <xdr:colOff>180976</xdr:colOff>
      <xdr:row>53</xdr:row>
      <xdr:rowOff>161926</xdr:rowOff>
    </xdr:to>
    <xdr:pic>
      <xdr:nvPicPr>
        <xdr:cNvPr id="7268" name="Picture 8">
          <a:extLst>
            <a:ext uri="{FF2B5EF4-FFF2-40B4-BE49-F238E27FC236}">
              <a16:creationId xmlns:a16="http://schemas.microsoft.com/office/drawing/2014/main" id="{1285AB91-FACC-4B65-8CBA-D76CA93EF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rcRect/>
        <a:stretch/>
      </xdr:blipFill>
      <xdr:spPr>
        <a:xfrm>
          <a:off x="85726" y="9096376"/>
          <a:ext cx="276225" cy="285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12</xdr:row>
          <xdr:rowOff>19050</xdr:rowOff>
        </xdr:from>
        <xdr:to>
          <xdr:col>14</xdr:col>
          <xdr:colOff>590550</xdr:colOff>
          <xdr:row>13</xdr:row>
          <xdr:rowOff>28575</xdr:rowOff>
        </xdr:to>
        <xdr:sp macro="" textlink="">
          <xdr:nvSpPr>
            <xdr:cNvPr id="761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C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Parking Waiver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11</xdr:row>
          <xdr:rowOff>19050</xdr:rowOff>
        </xdr:from>
        <xdr:to>
          <xdr:col>12</xdr:col>
          <xdr:colOff>66675</xdr:colOff>
          <xdr:row>12</xdr:row>
          <xdr:rowOff>9525</xdr:rowOff>
        </xdr:to>
        <xdr:sp macro="" textlink="">
          <xdr:nvSpPr>
            <xdr:cNvPr id="762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C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Both Rehab and New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11</xdr:row>
          <xdr:rowOff>19050</xdr:rowOff>
        </xdr:from>
        <xdr:to>
          <xdr:col>15</xdr:col>
          <xdr:colOff>66675</xdr:colOff>
          <xdr:row>12</xdr:row>
          <xdr:rowOff>9525</xdr:rowOff>
        </xdr:to>
        <xdr:sp macro="" textlink="">
          <xdr:nvSpPr>
            <xdr:cNvPr id="762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C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Multiple Buildings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27</xdr:row>
          <xdr:rowOff>19050</xdr:rowOff>
        </xdr:from>
        <xdr:to>
          <xdr:col>2</xdr:col>
          <xdr:colOff>85725</xdr:colOff>
          <xdr:row>28</xdr:row>
          <xdr:rowOff>9525</xdr:rowOff>
        </xdr:to>
        <xdr:sp macro="" textlink="">
          <xdr:nvSpPr>
            <xdr:cNvPr id="762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C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19050</xdr:rowOff>
        </xdr:from>
        <xdr:to>
          <xdr:col>2</xdr:col>
          <xdr:colOff>85725</xdr:colOff>
          <xdr:row>29</xdr:row>
          <xdr:rowOff>9525</xdr:rowOff>
        </xdr:to>
        <xdr:sp macro="" textlink="">
          <xdr:nvSpPr>
            <xdr:cNvPr id="762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C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1428749</xdr:colOff>
      <xdr:row>86</xdr:row>
      <xdr:rowOff>0</xdr:rowOff>
    </xdr:from>
    <xdr:to>
      <xdr:col>14</xdr:col>
      <xdr:colOff>1662112</xdr:colOff>
      <xdr:row>86</xdr:row>
      <xdr:rowOff>0</xdr:rowOff>
    </xdr:to>
    <xdr:cxnSp macro="">
      <xdr:nvCxnSpPr>
        <xdr:cNvPr id="8066" name="Straight Connector 8065">
          <a:extLst>
            <a:ext uri="{FF2B5EF4-FFF2-40B4-BE49-F238E27FC236}">
              <a16:creationId xmlns:a16="http://schemas.microsoft.com/office/drawing/2014/main" id="{63D68C0A-E70B-4AFC-82B3-2D2510EA903F}"/>
            </a:ext>
          </a:extLst>
        </xdr:cNvPr>
        <xdr:cNvCxnSpPr/>
      </xdr:nvCxnSpPr>
      <xdr:spPr>
        <a:xfrm flipV="1">
          <a:off x="6791324" y="14525625"/>
          <a:ext cx="4763" cy="0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104779</xdr:colOff>
      <xdr:row>95</xdr:row>
      <xdr:rowOff>161927</xdr:rowOff>
    </xdr:from>
    <xdr:to>
      <xdr:col>7</xdr:col>
      <xdr:colOff>306917</xdr:colOff>
      <xdr:row>101</xdr:row>
      <xdr:rowOff>80428</xdr:rowOff>
    </xdr:to>
    <xdr:grpSp>
      <xdr:nvGrpSpPr>
        <xdr:cNvPr id="8067" name="Group 8066">
          <a:extLst>
            <a:ext uri="{FF2B5EF4-FFF2-40B4-BE49-F238E27FC236}">
              <a16:creationId xmlns:a16="http://schemas.microsoft.com/office/drawing/2014/main" id="{89960D0A-0AB1-4FAF-986B-206B61951B3F}"/>
            </a:ext>
          </a:extLst>
        </xdr:cNvPr>
        <xdr:cNvGrpSpPr>
          <a:grpSpLocks noChangeAspect="1"/>
        </xdr:cNvGrpSpPr>
      </xdr:nvGrpSpPr>
      <xdr:grpSpPr>
        <a:xfrm>
          <a:off x="285754" y="16402052"/>
          <a:ext cx="2640538" cy="1061501"/>
          <a:chOff x="5257430" y="17165777"/>
          <a:chExt cx="3008209" cy="1213617"/>
        </a:xfrm>
      </xdr:grpSpPr>
      <xdr:grpSp>
        <xdr:nvGrpSpPr>
          <xdr:cNvPr id="8068" name="Group 8067">
            <a:extLst>
              <a:ext uri="{FF2B5EF4-FFF2-40B4-BE49-F238E27FC236}">
                <a16:creationId xmlns:a16="http://schemas.microsoft.com/office/drawing/2014/main" id="{E1E7A818-F7DF-62B9-7979-46D8775BE3E5}"/>
              </a:ext>
            </a:extLst>
          </xdr:cNvPr>
          <xdr:cNvGrpSpPr/>
        </xdr:nvGrpSpPr>
        <xdr:grpSpPr>
          <a:xfrm>
            <a:off x="5257430" y="17165777"/>
            <a:ext cx="3008209" cy="1213617"/>
            <a:chOff x="4974061" y="16818114"/>
            <a:chExt cx="3008209" cy="1213617"/>
          </a:xfrm>
        </xdr:grpSpPr>
        <xdr:grpSp>
          <xdr:nvGrpSpPr>
            <xdr:cNvPr id="8074" name="Group 8073">
              <a:extLst>
                <a:ext uri="{FF2B5EF4-FFF2-40B4-BE49-F238E27FC236}">
                  <a16:creationId xmlns:a16="http://schemas.microsoft.com/office/drawing/2014/main" id="{D61874E4-51E1-0D95-FC42-6149B741812B}"/>
                </a:ext>
              </a:extLst>
            </xdr:cNvPr>
            <xdr:cNvGrpSpPr/>
          </xdr:nvGrpSpPr>
          <xdr:grpSpPr>
            <a:xfrm>
              <a:off x="4974061" y="16818114"/>
              <a:ext cx="3008209" cy="1213617"/>
              <a:chOff x="341678" y="6738283"/>
              <a:chExt cx="4313198" cy="1213617"/>
            </a:xfrm>
          </xdr:grpSpPr>
          <xdr:grpSp>
            <xdr:nvGrpSpPr>
              <xdr:cNvPr id="8091" name="Group 8090">
                <a:extLst>
                  <a:ext uri="{FF2B5EF4-FFF2-40B4-BE49-F238E27FC236}">
                    <a16:creationId xmlns:a16="http://schemas.microsoft.com/office/drawing/2014/main" id="{50CFCF63-8413-69A7-20DC-F9E3028C57F9}"/>
                  </a:ext>
                </a:extLst>
              </xdr:cNvPr>
              <xdr:cNvGrpSpPr/>
            </xdr:nvGrpSpPr>
            <xdr:grpSpPr>
              <a:xfrm>
                <a:off x="341678" y="6738283"/>
                <a:ext cx="1742447" cy="1145650"/>
                <a:chOff x="4700515" y="4052233"/>
                <a:chExt cx="1313861" cy="1145650"/>
              </a:xfrm>
            </xdr:grpSpPr>
            <xdr:cxnSp macro="">
              <xdr:nvCxnSpPr>
                <xdr:cNvPr id="8093" name="Straight Connector 8092">
                  <a:extLst>
                    <a:ext uri="{FF2B5EF4-FFF2-40B4-BE49-F238E27FC236}">
                      <a16:creationId xmlns:a16="http://schemas.microsoft.com/office/drawing/2014/main" id="{7B808E44-A876-6458-B0BB-289FD7D7613B}"/>
                    </a:ext>
                  </a:extLst>
                </xdr:cNvPr>
                <xdr:cNvCxnSpPr/>
              </xdr:nvCxnSpPr>
              <xdr:spPr>
                <a:xfrm>
                  <a:off x="4700515" y="5195502"/>
                  <a:ext cx="1305253" cy="2381"/>
                </a:xfrm>
                <a:prstGeom prst="line">
                  <a:avLst/>
                </a:prstGeom>
                <a:noFill/>
                <a:ln w="12700" cap="flat" cmpd="sng" algn="ctr">
                  <a:solidFill>
                    <a:srgbClr val="FFC000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grpSp>
              <xdr:nvGrpSpPr>
                <xdr:cNvPr id="8094" name="Group 8093">
                  <a:extLst>
                    <a:ext uri="{FF2B5EF4-FFF2-40B4-BE49-F238E27FC236}">
                      <a16:creationId xmlns:a16="http://schemas.microsoft.com/office/drawing/2014/main" id="{46815E6D-6A4C-3F7A-120E-5E68FFAC3763}"/>
                    </a:ext>
                  </a:extLst>
                </xdr:cNvPr>
                <xdr:cNvGrpSpPr/>
              </xdr:nvGrpSpPr>
              <xdr:grpSpPr>
                <a:xfrm>
                  <a:off x="4702967" y="4052233"/>
                  <a:ext cx="1311409" cy="1138892"/>
                  <a:chOff x="4855369" y="4056996"/>
                  <a:chExt cx="1167033" cy="1138892"/>
                </a:xfrm>
              </xdr:grpSpPr>
              <xdr:grpSp>
                <xdr:nvGrpSpPr>
                  <xdr:cNvPr id="8095" name="Group 8094">
                    <a:extLst>
                      <a:ext uri="{FF2B5EF4-FFF2-40B4-BE49-F238E27FC236}">
                        <a16:creationId xmlns:a16="http://schemas.microsoft.com/office/drawing/2014/main" id="{544A4960-58DA-48A0-6096-4860D85470AE}"/>
                      </a:ext>
                    </a:extLst>
                  </xdr:cNvPr>
                  <xdr:cNvGrpSpPr/>
                </xdr:nvGrpSpPr>
                <xdr:grpSpPr>
                  <a:xfrm>
                    <a:off x="5024997" y="4185407"/>
                    <a:ext cx="952499" cy="1010481"/>
                    <a:chOff x="4901172" y="3990145"/>
                    <a:chExt cx="952499" cy="1010481"/>
                  </a:xfrm>
                </xdr:grpSpPr>
                <xdr:cxnSp macro="">
                  <xdr:nvCxnSpPr>
                    <xdr:cNvPr id="8195" name="Straight Connector 8194">
                      <a:extLst>
                        <a:ext uri="{FF2B5EF4-FFF2-40B4-BE49-F238E27FC236}">
                          <a16:creationId xmlns:a16="http://schemas.microsoft.com/office/drawing/2014/main" id="{9D751CCD-5E48-9EBF-9BE0-681324FDE652}"/>
                        </a:ext>
                      </a:extLst>
                    </xdr:cNvPr>
                    <xdr:cNvCxnSpPr/>
                  </xdr:nvCxnSpPr>
                  <xdr:spPr>
                    <a:xfrm>
                      <a:off x="4905377" y="3994895"/>
                      <a:ext cx="0" cy="1000967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196" name="Straight Connector 8195">
                      <a:extLst>
                        <a:ext uri="{FF2B5EF4-FFF2-40B4-BE49-F238E27FC236}">
                          <a16:creationId xmlns:a16="http://schemas.microsoft.com/office/drawing/2014/main" id="{68E540A2-C07D-F94F-E132-F2A0D6616044}"/>
                        </a:ext>
                      </a:extLst>
                    </xdr:cNvPr>
                    <xdr:cNvCxnSpPr/>
                  </xdr:nvCxnSpPr>
                  <xdr:spPr>
                    <a:xfrm>
                      <a:off x="5848351" y="4004407"/>
                      <a:ext cx="0" cy="996219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197" name="Straight Connector 8196">
                      <a:extLst>
                        <a:ext uri="{FF2B5EF4-FFF2-40B4-BE49-F238E27FC236}">
                          <a16:creationId xmlns:a16="http://schemas.microsoft.com/office/drawing/2014/main" id="{0BAD0CCB-E010-BC01-8539-57BA26918DBD}"/>
                        </a:ext>
                      </a:extLst>
                    </xdr:cNvPr>
                    <xdr:cNvCxnSpPr/>
                  </xdr:nvCxnSpPr>
                  <xdr:spPr>
                    <a:xfrm flipH="1">
                      <a:off x="4901172" y="3990145"/>
                      <a:ext cx="952499" cy="4762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</xdr:grpSp>
              <xdr:grpSp>
                <xdr:nvGrpSpPr>
                  <xdr:cNvPr id="8096" name="Group 8095">
                    <a:extLst>
                      <a:ext uri="{FF2B5EF4-FFF2-40B4-BE49-F238E27FC236}">
                        <a16:creationId xmlns:a16="http://schemas.microsoft.com/office/drawing/2014/main" id="{FCFB079F-A6BA-2714-2E67-69E361A45794}"/>
                      </a:ext>
                    </a:extLst>
                  </xdr:cNvPr>
                  <xdr:cNvGrpSpPr/>
                </xdr:nvGrpSpPr>
                <xdr:grpSpPr>
                  <a:xfrm>
                    <a:off x="4855369" y="4056996"/>
                    <a:ext cx="1167033" cy="1134129"/>
                    <a:chOff x="4855369" y="4056996"/>
                    <a:chExt cx="1167033" cy="1134129"/>
                  </a:xfrm>
                </xdr:grpSpPr>
                <xdr:sp macro="" textlink="">
                  <xdr:nvSpPr>
                    <xdr:cNvPr id="8097" name="Rectangle 8096">
                      <a:extLst>
                        <a:ext uri="{FF2B5EF4-FFF2-40B4-BE49-F238E27FC236}">
                          <a16:creationId xmlns:a16="http://schemas.microsoft.com/office/drawing/2014/main" id="{41232710-8BA5-7077-508B-9C0E80B17FFB}"/>
                        </a:ext>
                      </a:extLst>
                    </xdr:cNvPr>
                    <xdr:cNvSpPr/>
                  </xdr:nvSpPr>
                  <xdr:spPr>
                    <a:xfrm>
                      <a:off x="5086351" y="5019675"/>
                      <a:ext cx="95250" cy="171450"/>
                    </a:xfrm>
                    <a:prstGeom prst="rect">
                      <a:avLst/>
                    </a:prstGeom>
                    <a:noFill/>
                    <a:ln w="6350" cap="flat" cmpd="sng" algn="ctr">
                      <a:solidFill>
                        <a:srgbClr val="5B9BD5">
                          <a:shade val="50000"/>
                        </a:srgbClr>
                      </a:solidFill>
                      <a:prstDash val="solid"/>
                      <a:miter lim="800000"/>
                    </a:ln>
                    <a:effectLst/>
                  </xdr:spPr>
                  <xdr:txBody>
                    <a:bodyPr vertOverflow="clip" horzOverflow="clip" rtlCol="0" anchor="t"/>
                    <a:lstStyle/>
                    <a:p>
                      <a:pPr marL="0" marR="0" lvl="0" indent="0" algn="l" defTabSz="91440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endParaRPr kumimoji="0" 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" lastClr="FFFFFF"/>
                        </a:solidFill>
                        <a:effectLst/>
                        <a:uLnTx/>
                        <a:uFillTx/>
                        <a:latin typeface="Calibri" panose="020F0502020204030204"/>
                        <a:ea typeface="+mn-ea"/>
                        <a:cs typeface="+mn-cs"/>
                      </a:endParaRPr>
                    </a:p>
                  </xdr:txBody>
                </xdr:sp>
                <xdr:cxnSp macro="">
                  <xdr:nvCxnSpPr>
                    <xdr:cNvPr id="8098" name="Straight Connector 8097">
                      <a:extLst>
                        <a:ext uri="{FF2B5EF4-FFF2-40B4-BE49-F238E27FC236}">
                          <a16:creationId xmlns:a16="http://schemas.microsoft.com/office/drawing/2014/main" id="{A4CF1B19-D29A-1739-EE3D-130181648C55}"/>
                        </a:ext>
                      </a:extLst>
                    </xdr:cNvPr>
                    <xdr:cNvCxnSpPr/>
                  </xdr:nvCxnSpPr>
                  <xdr:spPr>
                    <a:xfrm flipV="1">
                      <a:off x="5088731" y="5122069"/>
                      <a:ext cx="23813" cy="2382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099" name="Straight Connector 8098">
                      <a:extLst>
                        <a:ext uri="{FF2B5EF4-FFF2-40B4-BE49-F238E27FC236}">
                          <a16:creationId xmlns:a16="http://schemas.microsoft.com/office/drawing/2014/main" id="{91327A3C-6456-07E8-4C58-30146615A48B}"/>
                        </a:ext>
                      </a:extLst>
                    </xdr:cNvPr>
                    <xdr:cNvCxnSpPr/>
                  </xdr:nvCxnSpPr>
                  <xdr:spPr>
                    <a:xfrm flipH="1">
                      <a:off x="5214938" y="5000625"/>
                      <a:ext cx="1" cy="185737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100" name="Straight Connector 8099">
                      <a:extLst>
                        <a:ext uri="{FF2B5EF4-FFF2-40B4-BE49-F238E27FC236}">
                          <a16:creationId xmlns:a16="http://schemas.microsoft.com/office/drawing/2014/main" id="{D8146DCB-B0F8-AEC0-8053-AF5D5AA70E0E}"/>
                        </a:ext>
                      </a:extLst>
                    </xdr:cNvPr>
                    <xdr:cNvCxnSpPr/>
                  </xdr:nvCxnSpPr>
                  <xdr:spPr>
                    <a:xfrm flipH="1">
                      <a:off x="4893470" y="5003006"/>
                      <a:ext cx="2381" cy="188118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sp macro="" textlink="">
                  <xdr:nvSpPr>
                    <xdr:cNvPr id="8101" name="Freeform 916">
                      <a:extLst>
                        <a:ext uri="{FF2B5EF4-FFF2-40B4-BE49-F238E27FC236}">
                          <a16:creationId xmlns:a16="http://schemas.microsoft.com/office/drawing/2014/main" id="{E654DB18-A677-CAA9-3B8C-BB1E5B46EA26}"/>
                        </a:ext>
                      </a:extLst>
                    </xdr:cNvPr>
                    <xdr:cNvSpPr/>
                  </xdr:nvSpPr>
                  <xdr:spPr>
                    <a:xfrm>
                      <a:off x="4855369" y="4907756"/>
                      <a:ext cx="385762" cy="95250"/>
                    </a:xfrm>
                    <a:custGeom>
                      <a:avLst/>
                      <a:gdLst>
                        <a:gd name="connsiteX0" fmla="*/ 385762 w 385762"/>
                        <a:gd name="connsiteY0" fmla="*/ 92869 h 95250"/>
                        <a:gd name="connsiteX1" fmla="*/ 0 w 385762"/>
                        <a:gd name="connsiteY1" fmla="*/ 95250 h 95250"/>
                        <a:gd name="connsiteX2" fmla="*/ 173831 w 385762"/>
                        <a:gd name="connsiteY2" fmla="*/ 0 h 95250"/>
                        <a:gd name="connsiteX3" fmla="*/ 383381 w 385762"/>
                        <a:gd name="connsiteY3" fmla="*/ 0 h 95250"/>
                        <a:gd name="connsiteX4" fmla="*/ 385762 w 385762"/>
                        <a:gd name="connsiteY4" fmla="*/ 92869 h 952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</a:cxnLst>
                      <a:rect l="l" t="t" r="r" b="b"/>
                      <a:pathLst>
                        <a:path w="385762" h="95250">
                          <a:moveTo>
                            <a:pt x="385762" y="92869"/>
                          </a:moveTo>
                          <a:lnTo>
                            <a:pt x="0" y="95250"/>
                          </a:lnTo>
                          <a:lnTo>
                            <a:pt x="173831" y="0"/>
                          </a:lnTo>
                          <a:lnTo>
                            <a:pt x="383381" y="0"/>
                          </a:lnTo>
                          <a:cubicBezTo>
                            <a:pt x="384175" y="30956"/>
                            <a:pt x="384968" y="61913"/>
                            <a:pt x="385762" y="92869"/>
                          </a:cubicBezTo>
                          <a:close/>
                        </a:path>
                      </a:pathLst>
                    </a:custGeom>
                    <a:pattFill prst="horzBrick">
                      <a:fgClr>
                        <a:sysClr val="window" lastClr="FFFFFF">
                          <a:lumMod val="50000"/>
                        </a:sysClr>
                      </a:fgClr>
                      <a:bgClr>
                        <a:sysClr val="window" lastClr="FFFFFF"/>
                      </a:bgClr>
                    </a:pattFill>
                    <a:ln w="3175" cap="flat" cmpd="sng" algn="ctr">
                      <a:solidFill>
                        <a:sysClr val="window" lastClr="FFFFFF">
                          <a:lumMod val="50000"/>
                        </a:sysClr>
                      </a:solidFill>
                      <a:prstDash val="solid"/>
                      <a:miter lim="800000"/>
                    </a:ln>
                    <a:effectLst/>
                  </xdr:spPr>
                  <xdr:txBody>
                    <a:bodyPr vertOverflow="clip" horzOverflow="clip" rtlCol="0" anchor="t"/>
                    <a:lstStyle/>
                    <a:p>
                      <a:pPr marL="0" marR="0" lvl="0" indent="0" algn="l" defTabSz="91440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endParaRPr kumimoji="0" 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" lastClr="FFFFFF"/>
                        </a:solidFill>
                        <a:effectLst/>
                        <a:uLnTx/>
                        <a:uFillTx/>
                        <a:latin typeface="Calibri" panose="020F0502020204030204"/>
                        <a:ea typeface="+mn-ea"/>
                        <a:cs typeface="+mn-cs"/>
                      </a:endParaRPr>
                    </a:p>
                  </xdr:txBody>
                </xdr:sp>
                <xdr:cxnSp macro="">
                  <xdr:nvCxnSpPr>
                    <xdr:cNvPr id="8102" name="Straight Connector 8101">
                      <a:extLst>
                        <a:ext uri="{FF2B5EF4-FFF2-40B4-BE49-F238E27FC236}">
                          <a16:creationId xmlns:a16="http://schemas.microsoft.com/office/drawing/2014/main" id="{FEEEECB9-4782-BC54-9482-34E0165B826A}"/>
                        </a:ext>
                      </a:extLst>
                    </xdr:cNvPr>
                    <xdr:cNvCxnSpPr/>
                  </xdr:nvCxnSpPr>
                  <xdr:spPr>
                    <a:xfrm flipV="1">
                      <a:off x="4855370" y="5007768"/>
                      <a:ext cx="390525" cy="1"/>
                    </a:xfrm>
                    <a:prstGeom prst="line">
                      <a:avLst/>
                    </a:prstGeom>
                    <a:noFill/>
                    <a:ln w="158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103" name="Straight Connector 8102">
                      <a:extLst>
                        <a:ext uri="{FF2B5EF4-FFF2-40B4-BE49-F238E27FC236}">
                          <a16:creationId xmlns:a16="http://schemas.microsoft.com/office/drawing/2014/main" id="{0D1243ED-A347-F196-9A70-CD6E7A241ACF}"/>
                        </a:ext>
                      </a:extLst>
                    </xdr:cNvPr>
                    <xdr:cNvCxnSpPr/>
                  </xdr:nvCxnSpPr>
                  <xdr:spPr>
                    <a:xfrm flipH="1">
                      <a:off x="4914900" y="5003007"/>
                      <a:ext cx="2381" cy="188118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104" name="Straight Connector 8103">
                      <a:extLst>
                        <a:ext uri="{FF2B5EF4-FFF2-40B4-BE49-F238E27FC236}">
                          <a16:creationId xmlns:a16="http://schemas.microsoft.com/office/drawing/2014/main" id="{91E177FF-4E83-278A-6922-DDD0D31EFF13}"/>
                        </a:ext>
                      </a:extLst>
                    </xdr:cNvPr>
                    <xdr:cNvCxnSpPr/>
                  </xdr:nvCxnSpPr>
                  <xdr:spPr>
                    <a:xfrm flipH="1">
                      <a:off x="5236369" y="5003006"/>
                      <a:ext cx="1" cy="185737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grpSp>
                  <xdr:nvGrpSpPr>
                    <xdr:cNvPr id="8105" name="Group 8104">
                      <a:extLst>
                        <a:ext uri="{FF2B5EF4-FFF2-40B4-BE49-F238E27FC236}">
                          <a16:creationId xmlns:a16="http://schemas.microsoft.com/office/drawing/2014/main" id="{340677F6-4BBB-7905-9662-C4D592475C63}"/>
                        </a:ext>
                      </a:extLst>
                    </xdr:cNvPr>
                    <xdr:cNvGrpSpPr/>
                  </xdr:nvGrpSpPr>
                  <xdr:grpSpPr>
                    <a:xfrm>
                      <a:off x="5178425" y="4283075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8181" name="Group 8180">
                        <a:extLst>
                          <a:ext uri="{FF2B5EF4-FFF2-40B4-BE49-F238E27FC236}">
                            <a16:creationId xmlns:a16="http://schemas.microsoft.com/office/drawing/2014/main" id="{5F600223-2323-5A34-5B49-3FB3E50E8B3C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189" name="Rectangle 8188">
                          <a:extLst>
                            <a:ext uri="{FF2B5EF4-FFF2-40B4-BE49-F238E27FC236}">
                              <a16:creationId xmlns:a16="http://schemas.microsoft.com/office/drawing/2014/main" id="{BE7E2112-7AAC-6AF8-4173-8B298602C6DF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190" name="Straight Connector 8189">
                          <a:extLst>
                            <a:ext uri="{FF2B5EF4-FFF2-40B4-BE49-F238E27FC236}">
                              <a16:creationId xmlns:a16="http://schemas.microsoft.com/office/drawing/2014/main" id="{486C68A4-18C9-11D9-41AC-1E9EC207D1A7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91" name="Straight Connector 8190">
                          <a:extLst>
                            <a:ext uri="{FF2B5EF4-FFF2-40B4-BE49-F238E27FC236}">
                              <a16:creationId xmlns:a16="http://schemas.microsoft.com/office/drawing/2014/main" id="{30F7C56B-B0AD-F523-40C7-B359BCD8BC27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92" name="Straight Connector 8191">
                          <a:extLst>
                            <a:ext uri="{FF2B5EF4-FFF2-40B4-BE49-F238E27FC236}">
                              <a16:creationId xmlns:a16="http://schemas.microsoft.com/office/drawing/2014/main" id="{67D666E8-AC35-79F6-EB83-64D2501C592B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93" name="Straight Connector 8192">
                          <a:extLst>
                            <a:ext uri="{FF2B5EF4-FFF2-40B4-BE49-F238E27FC236}">
                              <a16:creationId xmlns:a16="http://schemas.microsoft.com/office/drawing/2014/main" id="{4F783283-C687-11F0-1BE6-6723A66D531F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94" name="Straight Connector 8193">
                          <a:extLst>
                            <a:ext uri="{FF2B5EF4-FFF2-40B4-BE49-F238E27FC236}">
                              <a16:creationId xmlns:a16="http://schemas.microsoft.com/office/drawing/2014/main" id="{08111A20-F38C-208A-C626-E26CA206A19A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182" name="Group 8181">
                        <a:extLst>
                          <a:ext uri="{FF2B5EF4-FFF2-40B4-BE49-F238E27FC236}">
                            <a16:creationId xmlns:a16="http://schemas.microsoft.com/office/drawing/2014/main" id="{7695A6C9-D140-38E9-03BF-3131D3EC49B5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183" name="Rectangle 8182">
                          <a:extLst>
                            <a:ext uri="{FF2B5EF4-FFF2-40B4-BE49-F238E27FC236}">
                              <a16:creationId xmlns:a16="http://schemas.microsoft.com/office/drawing/2014/main" id="{5FC3BBBD-2A7D-18CA-6F83-E8168EC2303A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184" name="Straight Connector 8183">
                          <a:extLst>
                            <a:ext uri="{FF2B5EF4-FFF2-40B4-BE49-F238E27FC236}">
                              <a16:creationId xmlns:a16="http://schemas.microsoft.com/office/drawing/2014/main" id="{DCCC5D92-D002-62C3-AE44-0119E1F588B6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85" name="Straight Connector 8184">
                          <a:extLst>
                            <a:ext uri="{FF2B5EF4-FFF2-40B4-BE49-F238E27FC236}">
                              <a16:creationId xmlns:a16="http://schemas.microsoft.com/office/drawing/2014/main" id="{54E3620A-4621-4488-4E83-3AA850E7C68F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86" name="Straight Connector 8185">
                          <a:extLst>
                            <a:ext uri="{FF2B5EF4-FFF2-40B4-BE49-F238E27FC236}">
                              <a16:creationId xmlns:a16="http://schemas.microsoft.com/office/drawing/2014/main" id="{E0BC8897-E6F1-35A7-A50C-7AD45A68F506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87" name="Straight Connector 8186">
                          <a:extLst>
                            <a:ext uri="{FF2B5EF4-FFF2-40B4-BE49-F238E27FC236}">
                              <a16:creationId xmlns:a16="http://schemas.microsoft.com/office/drawing/2014/main" id="{0C1BA8EE-E1E6-4716-9574-313BF7A64265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88" name="Straight Connector 8187">
                          <a:extLst>
                            <a:ext uri="{FF2B5EF4-FFF2-40B4-BE49-F238E27FC236}">
                              <a16:creationId xmlns:a16="http://schemas.microsoft.com/office/drawing/2014/main" id="{84B0487B-1501-56FB-B50F-FC7B8BBB2CDC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8106" name="Group 8105">
                      <a:extLst>
                        <a:ext uri="{FF2B5EF4-FFF2-40B4-BE49-F238E27FC236}">
                          <a16:creationId xmlns:a16="http://schemas.microsoft.com/office/drawing/2014/main" id="{BC611AEC-8418-4A16-6555-3B1D93ACB7D9}"/>
                        </a:ext>
                      </a:extLst>
                    </xdr:cNvPr>
                    <xdr:cNvGrpSpPr/>
                  </xdr:nvGrpSpPr>
                  <xdr:grpSpPr>
                    <a:xfrm>
                      <a:off x="5629275" y="427990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8167" name="Group 8166">
                        <a:extLst>
                          <a:ext uri="{FF2B5EF4-FFF2-40B4-BE49-F238E27FC236}">
                            <a16:creationId xmlns:a16="http://schemas.microsoft.com/office/drawing/2014/main" id="{ABC9D10B-C775-2A29-5B16-E8FD608F496F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175" name="Rectangle 8174">
                          <a:extLst>
                            <a:ext uri="{FF2B5EF4-FFF2-40B4-BE49-F238E27FC236}">
                              <a16:creationId xmlns:a16="http://schemas.microsoft.com/office/drawing/2014/main" id="{7AE410C4-F421-A28F-4575-1C2398022F16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176" name="Straight Connector 8175">
                          <a:extLst>
                            <a:ext uri="{FF2B5EF4-FFF2-40B4-BE49-F238E27FC236}">
                              <a16:creationId xmlns:a16="http://schemas.microsoft.com/office/drawing/2014/main" id="{4F5F839C-32CA-F814-BD2B-6FF5A121A367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77" name="Straight Connector 8176">
                          <a:extLst>
                            <a:ext uri="{FF2B5EF4-FFF2-40B4-BE49-F238E27FC236}">
                              <a16:creationId xmlns:a16="http://schemas.microsoft.com/office/drawing/2014/main" id="{B7A1323A-0323-DFB0-5B69-63673F80C8D4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78" name="Straight Connector 8177">
                          <a:extLst>
                            <a:ext uri="{FF2B5EF4-FFF2-40B4-BE49-F238E27FC236}">
                              <a16:creationId xmlns:a16="http://schemas.microsoft.com/office/drawing/2014/main" id="{954377C8-5264-6E9F-21CC-6DC195A4C0FA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79" name="Straight Connector 8178">
                          <a:extLst>
                            <a:ext uri="{FF2B5EF4-FFF2-40B4-BE49-F238E27FC236}">
                              <a16:creationId xmlns:a16="http://schemas.microsoft.com/office/drawing/2014/main" id="{A336C351-E28E-5BF2-5BC3-1D9F17854A23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80" name="Straight Connector 8179">
                          <a:extLst>
                            <a:ext uri="{FF2B5EF4-FFF2-40B4-BE49-F238E27FC236}">
                              <a16:creationId xmlns:a16="http://schemas.microsoft.com/office/drawing/2014/main" id="{2FCA9AD6-AA75-EFC2-05E9-3579E7540978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168" name="Group 8167">
                        <a:extLst>
                          <a:ext uri="{FF2B5EF4-FFF2-40B4-BE49-F238E27FC236}">
                            <a16:creationId xmlns:a16="http://schemas.microsoft.com/office/drawing/2014/main" id="{0C75E901-C3DF-FC80-C12C-9C2D7A5F3755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169" name="Rectangle 8168">
                          <a:extLst>
                            <a:ext uri="{FF2B5EF4-FFF2-40B4-BE49-F238E27FC236}">
                              <a16:creationId xmlns:a16="http://schemas.microsoft.com/office/drawing/2014/main" id="{20A0D3A4-61BE-DE5F-753D-C3CDD833789A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170" name="Straight Connector 8169">
                          <a:extLst>
                            <a:ext uri="{FF2B5EF4-FFF2-40B4-BE49-F238E27FC236}">
                              <a16:creationId xmlns:a16="http://schemas.microsoft.com/office/drawing/2014/main" id="{0BDC7740-6E3C-EBB6-FB5D-9F0982398605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71" name="Straight Connector 8170">
                          <a:extLst>
                            <a:ext uri="{FF2B5EF4-FFF2-40B4-BE49-F238E27FC236}">
                              <a16:creationId xmlns:a16="http://schemas.microsoft.com/office/drawing/2014/main" id="{03C7AC58-F823-91AF-592E-C624F691A8E5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72" name="Straight Connector 8171">
                          <a:extLst>
                            <a:ext uri="{FF2B5EF4-FFF2-40B4-BE49-F238E27FC236}">
                              <a16:creationId xmlns:a16="http://schemas.microsoft.com/office/drawing/2014/main" id="{C2890E0E-6994-4726-79E9-7614CD1916C6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73" name="Straight Connector 8172">
                          <a:extLst>
                            <a:ext uri="{FF2B5EF4-FFF2-40B4-BE49-F238E27FC236}">
                              <a16:creationId xmlns:a16="http://schemas.microsoft.com/office/drawing/2014/main" id="{14CDBCAB-7313-1C65-801F-CA86F5DC30E7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74" name="Straight Connector 8173">
                          <a:extLst>
                            <a:ext uri="{FF2B5EF4-FFF2-40B4-BE49-F238E27FC236}">
                              <a16:creationId xmlns:a16="http://schemas.microsoft.com/office/drawing/2014/main" id="{6475850C-04F4-30FD-1AAF-E00C82D80C9E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8107" name="Group 8106">
                      <a:extLst>
                        <a:ext uri="{FF2B5EF4-FFF2-40B4-BE49-F238E27FC236}">
                          <a16:creationId xmlns:a16="http://schemas.microsoft.com/office/drawing/2014/main" id="{58463B08-950D-66DC-D242-B8F74D4AACC3}"/>
                        </a:ext>
                      </a:extLst>
                    </xdr:cNvPr>
                    <xdr:cNvGrpSpPr/>
                  </xdr:nvGrpSpPr>
                  <xdr:grpSpPr>
                    <a:xfrm>
                      <a:off x="5175250" y="466090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8153" name="Group 8152">
                        <a:extLst>
                          <a:ext uri="{FF2B5EF4-FFF2-40B4-BE49-F238E27FC236}">
                            <a16:creationId xmlns:a16="http://schemas.microsoft.com/office/drawing/2014/main" id="{84A20CAF-F491-3AFF-7EA9-8D35A08FFA87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161" name="Rectangle 8160">
                          <a:extLst>
                            <a:ext uri="{FF2B5EF4-FFF2-40B4-BE49-F238E27FC236}">
                              <a16:creationId xmlns:a16="http://schemas.microsoft.com/office/drawing/2014/main" id="{D933F606-9CEA-73D5-A9B4-BB94A8C149C6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162" name="Straight Connector 8161">
                          <a:extLst>
                            <a:ext uri="{FF2B5EF4-FFF2-40B4-BE49-F238E27FC236}">
                              <a16:creationId xmlns:a16="http://schemas.microsoft.com/office/drawing/2014/main" id="{9389CB2D-40B6-EC31-0DB0-7E3200C3B38A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63" name="Straight Connector 8162">
                          <a:extLst>
                            <a:ext uri="{FF2B5EF4-FFF2-40B4-BE49-F238E27FC236}">
                              <a16:creationId xmlns:a16="http://schemas.microsoft.com/office/drawing/2014/main" id="{A0DAA255-6EF2-38E7-6DEA-9A3D985D702C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64" name="Straight Connector 8163">
                          <a:extLst>
                            <a:ext uri="{FF2B5EF4-FFF2-40B4-BE49-F238E27FC236}">
                              <a16:creationId xmlns:a16="http://schemas.microsoft.com/office/drawing/2014/main" id="{C13A0A50-78B6-0BCC-DD7E-82C3B7CC6243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65" name="Straight Connector 8164">
                          <a:extLst>
                            <a:ext uri="{FF2B5EF4-FFF2-40B4-BE49-F238E27FC236}">
                              <a16:creationId xmlns:a16="http://schemas.microsoft.com/office/drawing/2014/main" id="{99B682D7-3F84-3806-030A-9CDD69824BDF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66" name="Straight Connector 8165">
                          <a:extLst>
                            <a:ext uri="{FF2B5EF4-FFF2-40B4-BE49-F238E27FC236}">
                              <a16:creationId xmlns:a16="http://schemas.microsoft.com/office/drawing/2014/main" id="{B32D7DC0-CB32-73F2-CFC8-AAF61E25AE2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154" name="Group 8153">
                        <a:extLst>
                          <a:ext uri="{FF2B5EF4-FFF2-40B4-BE49-F238E27FC236}">
                            <a16:creationId xmlns:a16="http://schemas.microsoft.com/office/drawing/2014/main" id="{19C6C8F0-62F7-394D-15E2-383BE975A45A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155" name="Rectangle 8154">
                          <a:extLst>
                            <a:ext uri="{FF2B5EF4-FFF2-40B4-BE49-F238E27FC236}">
                              <a16:creationId xmlns:a16="http://schemas.microsoft.com/office/drawing/2014/main" id="{01805ED3-FB4D-1B47-E0F7-E00DD9DD0735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156" name="Straight Connector 8155">
                          <a:extLst>
                            <a:ext uri="{FF2B5EF4-FFF2-40B4-BE49-F238E27FC236}">
                              <a16:creationId xmlns:a16="http://schemas.microsoft.com/office/drawing/2014/main" id="{F211E05C-66A8-A35E-3CCA-5FA598AA5538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57" name="Straight Connector 8156">
                          <a:extLst>
                            <a:ext uri="{FF2B5EF4-FFF2-40B4-BE49-F238E27FC236}">
                              <a16:creationId xmlns:a16="http://schemas.microsoft.com/office/drawing/2014/main" id="{97B76032-5A42-675B-0FC8-18FF5F855CFD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58" name="Straight Connector 8157">
                          <a:extLst>
                            <a:ext uri="{FF2B5EF4-FFF2-40B4-BE49-F238E27FC236}">
                              <a16:creationId xmlns:a16="http://schemas.microsoft.com/office/drawing/2014/main" id="{2C096DD0-BF39-1734-FB62-C93C06E8B21B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59" name="Straight Connector 8158">
                          <a:extLst>
                            <a:ext uri="{FF2B5EF4-FFF2-40B4-BE49-F238E27FC236}">
                              <a16:creationId xmlns:a16="http://schemas.microsoft.com/office/drawing/2014/main" id="{C1D3E3BB-DE08-3133-0B9D-6593B55EF27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60" name="Straight Connector 8159">
                          <a:extLst>
                            <a:ext uri="{FF2B5EF4-FFF2-40B4-BE49-F238E27FC236}">
                              <a16:creationId xmlns:a16="http://schemas.microsoft.com/office/drawing/2014/main" id="{14D0190E-06FB-CB79-7D7D-659E15CB2D9A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8108" name="Group 8107">
                      <a:extLst>
                        <a:ext uri="{FF2B5EF4-FFF2-40B4-BE49-F238E27FC236}">
                          <a16:creationId xmlns:a16="http://schemas.microsoft.com/office/drawing/2014/main" id="{89F29985-5948-1B5B-E0DC-505A90A3709E}"/>
                        </a:ext>
                      </a:extLst>
                    </xdr:cNvPr>
                    <xdr:cNvGrpSpPr/>
                  </xdr:nvGrpSpPr>
                  <xdr:grpSpPr>
                    <a:xfrm>
                      <a:off x="5629275" y="465455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8139" name="Group 8138">
                        <a:extLst>
                          <a:ext uri="{FF2B5EF4-FFF2-40B4-BE49-F238E27FC236}">
                            <a16:creationId xmlns:a16="http://schemas.microsoft.com/office/drawing/2014/main" id="{0E0D8A02-96E2-9F94-1428-EDF125528525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147" name="Rectangle 8146">
                          <a:extLst>
                            <a:ext uri="{FF2B5EF4-FFF2-40B4-BE49-F238E27FC236}">
                              <a16:creationId xmlns:a16="http://schemas.microsoft.com/office/drawing/2014/main" id="{CF84B5AB-7EE7-578A-3758-F8A9704896F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148" name="Straight Connector 8147">
                          <a:extLst>
                            <a:ext uri="{FF2B5EF4-FFF2-40B4-BE49-F238E27FC236}">
                              <a16:creationId xmlns:a16="http://schemas.microsoft.com/office/drawing/2014/main" id="{7AA6FB8B-42A5-D5F2-069C-2693567FF6B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49" name="Straight Connector 8148">
                          <a:extLst>
                            <a:ext uri="{FF2B5EF4-FFF2-40B4-BE49-F238E27FC236}">
                              <a16:creationId xmlns:a16="http://schemas.microsoft.com/office/drawing/2014/main" id="{2BF056CE-F21F-B3D2-9B00-2F6F5C2FA3C3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50" name="Straight Connector 8149">
                          <a:extLst>
                            <a:ext uri="{FF2B5EF4-FFF2-40B4-BE49-F238E27FC236}">
                              <a16:creationId xmlns:a16="http://schemas.microsoft.com/office/drawing/2014/main" id="{29050EE3-2988-C512-7745-E8A26AF750C2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51" name="Straight Connector 8150">
                          <a:extLst>
                            <a:ext uri="{FF2B5EF4-FFF2-40B4-BE49-F238E27FC236}">
                              <a16:creationId xmlns:a16="http://schemas.microsoft.com/office/drawing/2014/main" id="{24310424-B2A0-7596-ECDB-1DBF2E6557AA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52" name="Straight Connector 8151">
                          <a:extLst>
                            <a:ext uri="{FF2B5EF4-FFF2-40B4-BE49-F238E27FC236}">
                              <a16:creationId xmlns:a16="http://schemas.microsoft.com/office/drawing/2014/main" id="{07DE0647-0E49-C43D-E37F-FA103604E60E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140" name="Group 8139">
                        <a:extLst>
                          <a:ext uri="{FF2B5EF4-FFF2-40B4-BE49-F238E27FC236}">
                            <a16:creationId xmlns:a16="http://schemas.microsoft.com/office/drawing/2014/main" id="{9E66DFDA-95D9-9507-6B18-C6A471C8A5EE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141" name="Rectangle 8140">
                          <a:extLst>
                            <a:ext uri="{FF2B5EF4-FFF2-40B4-BE49-F238E27FC236}">
                              <a16:creationId xmlns:a16="http://schemas.microsoft.com/office/drawing/2014/main" id="{CBD26411-01F8-CA27-FC53-019900EF5E04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142" name="Straight Connector 8141">
                          <a:extLst>
                            <a:ext uri="{FF2B5EF4-FFF2-40B4-BE49-F238E27FC236}">
                              <a16:creationId xmlns:a16="http://schemas.microsoft.com/office/drawing/2014/main" id="{CF9BA2D9-F2C9-21BC-BF54-528EA18BB72A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43" name="Straight Connector 8142">
                          <a:extLst>
                            <a:ext uri="{FF2B5EF4-FFF2-40B4-BE49-F238E27FC236}">
                              <a16:creationId xmlns:a16="http://schemas.microsoft.com/office/drawing/2014/main" id="{CEB3F196-A3EB-B688-B219-2F6611348296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44" name="Straight Connector 8143">
                          <a:extLst>
                            <a:ext uri="{FF2B5EF4-FFF2-40B4-BE49-F238E27FC236}">
                              <a16:creationId xmlns:a16="http://schemas.microsoft.com/office/drawing/2014/main" id="{E5343794-51EC-11E2-DEC4-06111AFC7B43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45" name="Straight Connector 8144">
                          <a:extLst>
                            <a:ext uri="{FF2B5EF4-FFF2-40B4-BE49-F238E27FC236}">
                              <a16:creationId xmlns:a16="http://schemas.microsoft.com/office/drawing/2014/main" id="{5B963A48-B6F1-4E88-AFE7-C5B0E5D4F9AA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146" name="Straight Connector 8145">
                          <a:extLst>
                            <a:ext uri="{FF2B5EF4-FFF2-40B4-BE49-F238E27FC236}">
                              <a16:creationId xmlns:a16="http://schemas.microsoft.com/office/drawing/2014/main" id="{976B2D49-8E9F-AB09-AFFF-6A1B3A866CA8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8109" name="Group 8108">
                      <a:extLst>
                        <a:ext uri="{FF2B5EF4-FFF2-40B4-BE49-F238E27FC236}">
                          <a16:creationId xmlns:a16="http://schemas.microsoft.com/office/drawing/2014/main" id="{E6DC0FA3-E8EE-5020-9BFC-5CA9FC1E5415}"/>
                        </a:ext>
                      </a:extLst>
                    </xdr:cNvPr>
                    <xdr:cNvGrpSpPr/>
                  </xdr:nvGrpSpPr>
                  <xdr:grpSpPr>
                    <a:xfrm>
                      <a:off x="5178425" y="447357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133" name="Rectangle 8132">
                        <a:extLst>
                          <a:ext uri="{FF2B5EF4-FFF2-40B4-BE49-F238E27FC236}">
                            <a16:creationId xmlns:a16="http://schemas.microsoft.com/office/drawing/2014/main" id="{18B509A1-C697-5C74-A42F-2CF1F53A2AF8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134" name="Straight Connector 8133">
                        <a:extLst>
                          <a:ext uri="{FF2B5EF4-FFF2-40B4-BE49-F238E27FC236}">
                            <a16:creationId xmlns:a16="http://schemas.microsoft.com/office/drawing/2014/main" id="{9805C774-D281-AFD0-1095-0009494E962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135" name="Straight Connector 8134">
                        <a:extLst>
                          <a:ext uri="{FF2B5EF4-FFF2-40B4-BE49-F238E27FC236}">
                            <a16:creationId xmlns:a16="http://schemas.microsoft.com/office/drawing/2014/main" id="{92D69EE2-3B2C-A88C-20E7-97D392E19397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136" name="Straight Connector 8135">
                        <a:extLst>
                          <a:ext uri="{FF2B5EF4-FFF2-40B4-BE49-F238E27FC236}">
                            <a16:creationId xmlns:a16="http://schemas.microsoft.com/office/drawing/2014/main" id="{FE1D484F-2004-44D5-41E3-1A06BA020C6F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137" name="Straight Connector 8136">
                        <a:extLst>
                          <a:ext uri="{FF2B5EF4-FFF2-40B4-BE49-F238E27FC236}">
                            <a16:creationId xmlns:a16="http://schemas.microsoft.com/office/drawing/2014/main" id="{8B280F6F-3DB6-F1DD-FF4D-6AFAF436DF39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138" name="Straight Connector 8137">
                        <a:extLst>
                          <a:ext uri="{FF2B5EF4-FFF2-40B4-BE49-F238E27FC236}">
                            <a16:creationId xmlns:a16="http://schemas.microsoft.com/office/drawing/2014/main" id="{402D92C5-110E-B471-FB4D-2D0282EE6D11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8110" name="Group 8109">
                      <a:extLst>
                        <a:ext uri="{FF2B5EF4-FFF2-40B4-BE49-F238E27FC236}">
                          <a16:creationId xmlns:a16="http://schemas.microsoft.com/office/drawing/2014/main" id="{10DABC8F-07D8-1BF9-0849-0E00764DB77A}"/>
                        </a:ext>
                      </a:extLst>
                    </xdr:cNvPr>
                    <xdr:cNvGrpSpPr/>
                  </xdr:nvGrpSpPr>
                  <xdr:grpSpPr>
                    <a:xfrm>
                      <a:off x="5727700" y="4470400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127" name="Rectangle 8126">
                        <a:extLst>
                          <a:ext uri="{FF2B5EF4-FFF2-40B4-BE49-F238E27FC236}">
                            <a16:creationId xmlns:a16="http://schemas.microsoft.com/office/drawing/2014/main" id="{2885CA2E-81EF-F2BE-41F8-3AF8C70687A3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128" name="Straight Connector 8127">
                        <a:extLst>
                          <a:ext uri="{FF2B5EF4-FFF2-40B4-BE49-F238E27FC236}">
                            <a16:creationId xmlns:a16="http://schemas.microsoft.com/office/drawing/2014/main" id="{ACF66487-0F93-E0E9-3D14-91580C562073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129" name="Straight Connector 8128">
                        <a:extLst>
                          <a:ext uri="{FF2B5EF4-FFF2-40B4-BE49-F238E27FC236}">
                            <a16:creationId xmlns:a16="http://schemas.microsoft.com/office/drawing/2014/main" id="{7F755E4A-BAA2-67A9-A537-61CF3474320F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130" name="Straight Connector 8129">
                        <a:extLst>
                          <a:ext uri="{FF2B5EF4-FFF2-40B4-BE49-F238E27FC236}">
                            <a16:creationId xmlns:a16="http://schemas.microsoft.com/office/drawing/2014/main" id="{15469433-D9A6-5825-B339-74B2BEF91024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131" name="Straight Connector 8130">
                        <a:extLst>
                          <a:ext uri="{FF2B5EF4-FFF2-40B4-BE49-F238E27FC236}">
                            <a16:creationId xmlns:a16="http://schemas.microsoft.com/office/drawing/2014/main" id="{94EB7FE5-B3A0-CB80-BCAB-3364B8A567E4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132" name="Straight Connector 8131">
                        <a:extLst>
                          <a:ext uri="{FF2B5EF4-FFF2-40B4-BE49-F238E27FC236}">
                            <a16:creationId xmlns:a16="http://schemas.microsoft.com/office/drawing/2014/main" id="{82B65637-2A19-795A-CC66-AFFEA60A377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8111" name="Group 8110">
                      <a:extLst>
                        <a:ext uri="{FF2B5EF4-FFF2-40B4-BE49-F238E27FC236}">
                          <a16:creationId xmlns:a16="http://schemas.microsoft.com/office/drawing/2014/main" id="{E9F90E9F-8D87-3E8E-163D-B8ABBDC74553}"/>
                        </a:ext>
                      </a:extLst>
                    </xdr:cNvPr>
                    <xdr:cNvGrpSpPr/>
                  </xdr:nvGrpSpPr>
                  <xdr:grpSpPr>
                    <a:xfrm>
                      <a:off x="5727700" y="484822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121" name="Rectangle 8120">
                        <a:extLst>
                          <a:ext uri="{FF2B5EF4-FFF2-40B4-BE49-F238E27FC236}">
                            <a16:creationId xmlns:a16="http://schemas.microsoft.com/office/drawing/2014/main" id="{F18AFEEC-BB8D-FFBE-B402-86B9E9AD63C5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122" name="Straight Connector 8121">
                        <a:extLst>
                          <a:ext uri="{FF2B5EF4-FFF2-40B4-BE49-F238E27FC236}">
                            <a16:creationId xmlns:a16="http://schemas.microsoft.com/office/drawing/2014/main" id="{F13D1C67-3F76-62D5-6206-100E914687D3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123" name="Straight Connector 8122">
                        <a:extLst>
                          <a:ext uri="{FF2B5EF4-FFF2-40B4-BE49-F238E27FC236}">
                            <a16:creationId xmlns:a16="http://schemas.microsoft.com/office/drawing/2014/main" id="{20370077-FEF9-166B-1AEE-874C59AEA98A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124" name="Straight Connector 8123">
                        <a:extLst>
                          <a:ext uri="{FF2B5EF4-FFF2-40B4-BE49-F238E27FC236}">
                            <a16:creationId xmlns:a16="http://schemas.microsoft.com/office/drawing/2014/main" id="{005A3B76-5A4E-008D-022A-8FFB7D930DA2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125" name="Straight Connector 8124">
                        <a:extLst>
                          <a:ext uri="{FF2B5EF4-FFF2-40B4-BE49-F238E27FC236}">
                            <a16:creationId xmlns:a16="http://schemas.microsoft.com/office/drawing/2014/main" id="{B767D3D2-979D-2224-B8A1-D6A397554B9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126" name="Straight Connector 8125">
                        <a:extLst>
                          <a:ext uri="{FF2B5EF4-FFF2-40B4-BE49-F238E27FC236}">
                            <a16:creationId xmlns:a16="http://schemas.microsoft.com/office/drawing/2014/main" id="{C27BD7B7-B1D9-DBCA-44F3-A30F6DF46A57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8112" name="Group 8111">
                      <a:extLst>
                        <a:ext uri="{FF2B5EF4-FFF2-40B4-BE49-F238E27FC236}">
                          <a16:creationId xmlns:a16="http://schemas.microsoft.com/office/drawing/2014/main" id="{37E52FB3-5BBE-E949-3357-CBF7FAC3E31B}"/>
                        </a:ext>
                      </a:extLst>
                    </xdr:cNvPr>
                    <xdr:cNvGrpSpPr/>
                  </xdr:nvGrpSpPr>
                  <xdr:grpSpPr>
                    <a:xfrm>
                      <a:off x="5270500" y="484822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115" name="Rectangle 8114">
                        <a:extLst>
                          <a:ext uri="{FF2B5EF4-FFF2-40B4-BE49-F238E27FC236}">
                            <a16:creationId xmlns:a16="http://schemas.microsoft.com/office/drawing/2014/main" id="{B39E4AF3-A3E8-B8FB-42F0-F8BFFCAD670D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116" name="Straight Connector 8115">
                        <a:extLst>
                          <a:ext uri="{FF2B5EF4-FFF2-40B4-BE49-F238E27FC236}">
                            <a16:creationId xmlns:a16="http://schemas.microsoft.com/office/drawing/2014/main" id="{F8727796-398E-7D3B-4830-81CE76DA61D3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117" name="Straight Connector 8116">
                        <a:extLst>
                          <a:ext uri="{FF2B5EF4-FFF2-40B4-BE49-F238E27FC236}">
                            <a16:creationId xmlns:a16="http://schemas.microsoft.com/office/drawing/2014/main" id="{482CB010-0E7E-09E4-998C-729D048554BC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118" name="Straight Connector 8117">
                        <a:extLst>
                          <a:ext uri="{FF2B5EF4-FFF2-40B4-BE49-F238E27FC236}">
                            <a16:creationId xmlns:a16="http://schemas.microsoft.com/office/drawing/2014/main" id="{A40CFEA5-04A9-F19B-4F59-CFAB24785A0D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119" name="Straight Connector 8118">
                        <a:extLst>
                          <a:ext uri="{FF2B5EF4-FFF2-40B4-BE49-F238E27FC236}">
                            <a16:creationId xmlns:a16="http://schemas.microsoft.com/office/drawing/2014/main" id="{CB3EF27E-F9D9-79E1-2567-D646110E216E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120" name="Straight Connector 8119">
                        <a:extLst>
                          <a:ext uri="{FF2B5EF4-FFF2-40B4-BE49-F238E27FC236}">
                            <a16:creationId xmlns:a16="http://schemas.microsoft.com/office/drawing/2014/main" id="{56DA1162-6833-8D57-62BB-DEDFD68F0B3A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sp macro="" textlink="">
                  <xdr:nvSpPr>
                    <xdr:cNvPr id="8113" name="Rectangle 8112">
                      <a:extLst>
                        <a:ext uri="{FF2B5EF4-FFF2-40B4-BE49-F238E27FC236}">
                          <a16:creationId xmlns:a16="http://schemas.microsoft.com/office/drawing/2014/main" id="{68F2A11A-CCCC-8432-E3B0-D77C1E75A63A}"/>
                        </a:ext>
                      </a:extLst>
                    </xdr:cNvPr>
                    <xdr:cNvSpPr/>
                  </xdr:nvSpPr>
                  <xdr:spPr>
                    <a:xfrm>
                      <a:off x="5103018" y="5041107"/>
                      <a:ext cx="59532" cy="126206"/>
                    </a:xfrm>
                    <a:prstGeom prst="rect">
                      <a:avLst/>
                    </a:prstGeom>
                    <a:noFill/>
                    <a:ln w="6350" cap="flat" cmpd="sng" algn="ctr">
                      <a:solidFill>
                        <a:srgbClr val="5B9BD5">
                          <a:shade val="50000"/>
                        </a:srgbClr>
                      </a:solidFill>
                      <a:prstDash val="solid"/>
                      <a:miter lim="800000"/>
                    </a:ln>
                    <a:effectLst/>
                  </xdr:spPr>
                  <xdr:txBody>
                    <a:bodyPr vertOverflow="clip" horzOverflow="clip" rtlCol="0" anchor="t"/>
                    <a:lstStyle/>
                    <a:p>
                      <a:pPr marL="0" marR="0" lvl="0" indent="0" algn="l" defTabSz="91440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endParaRPr kumimoji="0" 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" lastClr="FFFFFF"/>
                        </a:solidFill>
                        <a:effectLst/>
                        <a:uLnTx/>
                        <a:uFillTx/>
                        <a:latin typeface="Calibri" panose="020F0502020204030204"/>
                        <a:ea typeface="+mn-ea"/>
                        <a:cs typeface="+mn-cs"/>
                      </a:endParaRPr>
                    </a:p>
                  </xdr:txBody>
                </xdr:sp>
                <xdr:sp macro="" textlink="">
                  <xdr:nvSpPr>
                    <xdr:cNvPr id="8114" name="Trapezoid 8113">
                      <a:extLst>
                        <a:ext uri="{FF2B5EF4-FFF2-40B4-BE49-F238E27FC236}">
                          <a16:creationId xmlns:a16="http://schemas.microsoft.com/office/drawing/2014/main" id="{2DAC8EE7-558F-3A18-BD95-9FCA0DB9AD46}"/>
                        </a:ext>
                      </a:extLst>
                    </xdr:cNvPr>
                    <xdr:cNvSpPr/>
                  </xdr:nvSpPr>
                  <xdr:spPr>
                    <a:xfrm>
                      <a:off x="4979487" y="4056996"/>
                      <a:ext cx="1042915" cy="180974"/>
                    </a:xfrm>
                    <a:prstGeom prst="trapezoid">
                      <a:avLst/>
                    </a:prstGeom>
                    <a:pattFill prst="horzBrick">
                      <a:fgClr>
                        <a:sysClr val="window" lastClr="FFFFFF">
                          <a:lumMod val="50000"/>
                        </a:sysClr>
                      </a:fgClr>
                      <a:bgClr>
                        <a:sysClr val="window" lastClr="FFFFFF"/>
                      </a:bgClr>
                    </a:pattFill>
                    <a:ln w="6350" cap="flat" cmpd="sng" algn="ctr">
                      <a:solidFill>
                        <a:sysClr val="window" lastClr="FFFFFF">
                          <a:lumMod val="50000"/>
                        </a:sysClr>
                      </a:solidFill>
                      <a:prstDash val="solid"/>
                      <a:miter lim="800000"/>
                    </a:ln>
                    <a:effectLst/>
                  </xdr:spPr>
                  <xdr:txBody>
                    <a:bodyPr vertOverflow="clip" horzOverflow="clip" rtlCol="0" anchor="t"/>
                    <a:lstStyle/>
                    <a:p>
                      <a:pPr marL="0" marR="0" lvl="0" indent="0" algn="l" defTabSz="91440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endParaRPr kumimoji="0" 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" lastClr="FFFFFF"/>
                        </a:solidFill>
                        <a:effectLst/>
                        <a:uLnTx/>
                        <a:uFillTx/>
                        <a:latin typeface="Calibri" panose="020F0502020204030204"/>
                        <a:ea typeface="+mn-ea"/>
                        <a:cs typeface="+mn-cs"/>
                      </a:endParaRPr>
                    </a:p>
                  </xdr:txBody>
                </xdr:sp>
              </xdr:grpSp>
            </xdr:grpSp>
          </xdr:grpSp>
          <xdr:sp macro="" textlink="">
            <xdr:nvSpPr>
              <xdr:cNvPr id="8092" name="TextBox 8091">
                <a:extLst>
                  <a:ext uri="{FF2B5EF4-FFF2-40B4-BE49-F238E27FC236}">
                    <a16:creationId xmlns:a16="http://schemas.microsoft.com/office/drawing/2014/main" id="{18DB7FB7-B7B2-8DC8-B72B-92CBF58AFDA9}"/>
                  </a:ext>
                </a:extLst>
              </xdr:cNvPr>
              <xdr:cNvSpPr txBox="1"/>
            </xdr:nvSpPr>
            <xdr:spPr>
              <a:xfrm>
                <a:off x="3061686" y="7724743"/>
                <a:ext cx="1593190" cy="227157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</xdr:spPr>
            <xdr:txBody>
              <a:bodyPr vertOverflow="clip" horzOverflow="clip" wrap="square" rtlCol="0" anchor="t"/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sz="900" b="0" i="1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Garamond" panose="02020404030301010803" pitchFamily="18" charset="0"/>
                    <a:ea typeface="+mn-ea"/>
                    <a:cs typeface="+mn-cs"/>
                  </a:rPr>
                  <a:t>grade level</a:t>
                </a:r>
              </a:p>
            </xdr:txBody>
          </xdr:sp>
        </xdr:grpSp>
        <xdr:grpSp>
          <xdr:nvGrpSpPr>
            <xdr:cNvPr id="8075" name="Group 8074">
              <a:extLst>
                <a:ext uri="{FF2B5EF4-FFF2-40B4-BE49-F238E27FC236}">
                  <a16:creationId xmlns:a16="http://schemas.microsoft.com/office/drawing/2014/main" id="{E648931A-BEC5-21AE-C51B-2313CC86ABBF}"/>
                </a:ext>
              </a:extLst>
            </xdr:cNvPr>
            <xdr:cNvGrpSpPr/>
          </xdr:nvGrpSpPr>
          <xdr:grpSpPr>
            <a:xfrm>
              <a:off x="5403057" y="17791111"/>
              <a:ext cx="77352" cy="112713"/>
              <a:chOff x="5491163" y="18134012"/>
              <a:chExt cx="77352" cy="112713"/>
            </a:xfrm>
          </xdr:grpSpPr>
          <xdr:cxnSp macro="">
            <xdr:nvCxnSpPr>
              <xdr:cNvPr id="8084" name="Straight Connector 8083">
                <a:extLst>
                  <a:ext uri="{FF2B5EF4-FFF2-40B4-BE49-F238E27FC236}">
                    <a16:creationId xmlns:a16="http://schemas.microsoft.com/office/drawing/2014/main" id="{A3EA095A-5773-726D-9AF2-4594C7321FA2}"/>
                  </a:ext>
                </a:extLst>
              </xdr:cNvPr>
              <xdr:cNvCxnSpPr/>
            </xdr:nvCxnSpPr>
            <xdr:spPr>
              <a:xfrm flipH="1">
                <a:off x="5491163" y="18221325"/>
                <a:ext cx="71803" cy="0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</a:ln>
              <a:effectLst/>
            </xdr:spPr>
          </xdr:cxnSp>
          <xdr:grpSp>
            <xdr:nvGrpSpPr>
              <xdr:cNvPr id="8085" name="Group 8084">
                <a:extLst>
                  <a:ext uri="{FF2B5EF4-FFF2-40B4-BE49-F238E27FC236}">
                    <a16:creationId xmlns:a16="http://schemas.microsoft.com/office/drawing/2014/main" id="{143FA209-4D3F-7B83-9B41-8897D6FDC248}"/>
                  </a:ext>
                </a:extLst>
              </xdr:cNvPr>
              <xdr:cNvGrpSpPr/>
            </xdr:nvGrpSpPr>
            <xdr:grpSpPr>
              <a:xfrm>
                <a:off x="5493544" y="18134012"/>
                <a:ext cx="74971" cy="112713"/>
                <a:chOff x="5388769" y="18129250"/>
                <a:chExt cx="74971" cy="112713"/>
              </a:xfrm>
            </xdr:grpSpPr>
            <xdr:sp macro="" textlink="">
              <xdr:nvSpPr>
                <xdr:cNvPr id="8086" name="Rectangle 8085">
                  <a:extLst>
                    <a:ext uri="{FF2B5EF4-FFF2-40B4-BE49-F238E27FC236}">
                      <a16:creationId xmlns:a16="http://schemas.microsoft.com/office/drawing/2014/main" id="{BA8110BE-1B7B-FD62-5BBA-79E5721B3446}"/>
                    </a:ext>
                  </a:extLst>
                </xdr:cNvPr>
                <xdr:cNvSpPr/>
              </xdr:nvSpPr>
              <xdr:spPr>
                <a:xfrm>
                  <a:off x="5391150" y="18129250"/>
                  <a:ext cx="72202" cy="109760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8087" name="Straight Connector 8086">
                  <a:extLst>
                    <a:ext uri="{FF2B5EF4-FFF2-40B4-BE49-F238E27FC236}">
                      <a16:creationId xmlns:a16="http://schemas.microsoft.com/office/drawing/2014/main" id="{9B69BF38-84B9-D6DE-0B45-D2FC5A8F293D}"/>
                    </a:ext>
                  </a:extLst>
                </xdr:cNvPr>
                <xdr:cNvCxnSpPr/>
              </xdr:nvCxnSpPr>
              <xdr:spPr>
                <a:xfrm flipH="1">
                  <a:off x="5412581" y="18130838"/>
                  <a:ext cx="691" cy="111125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8088" name="Straight Connector 8087">
                  <a:extLst>
                    <a:ext uri="{FF2B5EF4-FFF2-40B4-BE49-F238E27FC236}">
                      <a16:creationId xmlns:a16="http://schemas.microsoft.com/office/drawing/2014/main" id="{9DBC50F8-60DE-0C1F-46B2-749658ACB216}"/>
                    </a:ext>
                  </a:extLst>
                </xdr:cNvPr>
                <xdr:cNvCxnSpPr/>
              </xdr:nvCxnSpPr>
              <xdr:spPr>
                <a:xfrm flipH="1">
                  <a:off x="5436394" y="18130838"/>
                  <a:ext cx="691" cy="111125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8089" name="Straight Connector 8088">
                  <a:extLst>
                    <a:ext uri="{FF2B5EF4-FFF2-40B4-BE49-F238E27FC236}">
                      <a16:creationId xmlns:a16="http://schemas.microsoft.com/office/drawing/2014/main" id="{D5739650-E2DB-16FB-46FC-8E79EE6B0746}"/>
                    </a:ext>
                  </a:extLst>
                </xdr:cNvPr>
                <xdr:cNvCxnSpPr/>
              </xdr:nvCxnSpPr>
              <xdr:spPr>
                <a:xfrm flipH="1">
                  <a:off x="5388769" y="18161794"/>
                  <a:ext cx="71803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8090" name="Straight Connector 8089">
                  <a:extLst>
                    <a:ext uri="{FF2B5EF4-FFF2-40B4-BE49-F238E27FC236}">
                      <a16:creationId xmlns:a16="http://schemas.microsoft.com/office/drawing/2014/main" id="{63C22053-ED35-8496-0D35-A7A22411278F}"/>
                    </a:ext>
                  </a:extLst>
                </xdr:cNvPr>
                <xdr:cNvCxnSpPr/>
              </xdr:nvCxnSpPr>
              <xdr:spPr>
                <a:xfrm>
                  <a:off x="5393532" y="18192750"/>
                  <a:ext cx="70208" cy="428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</xdr:grpSp>
        <xdr:grpSp>
          <xdr:nvGrpSpPr>
            <xdr:cNvPr id="8076" name="Group 8075">
              <a:extLst>
                <a:ext uri="{FF2B5EF4-FFF2-40B4-BE49-F238E27FC236}">
                  <a16:creationId xmlns:a16="http://schemas.microsoft.com/office/drawing/2014/main" id="{5122CD10-A8F9-557C-157F-90A3CDA43BD2}"/>
                </a:ext>
              </a:extLst>
            </xdr:cNvPr>
            <xdr:cNvGrpSpPr/>
          </xdr:nvGrpSpPr>
          <xdr:grpSpPr>
            <a:xfrm>
              <a:off x="5874543" y="17790318"/>
              <a:ext cx="77352" cy="112713"/>
              <a:chOff x="5491163" y="18134012"/>
              <a:chExt cx="77352" cy="112713"/>
            </a:xfrm>
          </xdr:grpSpPr>
          <xdr:cxnSp macro="">
            <xdr:nvCxnSpPr>
              <xdr:cNvPr id="8077" name="Straight Connector 8076">
                <a:extLst>
                  <a:ext uri="{FF2B5EF4-FFF2-40B4-BE49-F238E27FC236}">
                    <a16:creationId xmlns:a16="http://schemas.microsoft.com/office/drawing/2014/main" id="{958A3ABB-95DC-D2E0-938F-982B0DC9774B}"/>
                  </a:ext>
                </a:extLst>
              </xdr:cNvPr>
              <xdr:cNvCxnSpPr/>
            </xdr:nvCxnSpPr>
            <xdr:spPr>
              <a:xfrm flipH="1">
                <a:off x="5491163" y="18221325"/>
                <a:ext cx="71803" cy="0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</a:ln>
              <a:effectLst/>
            </xdr:spPr>
          </xdr:cxnSp>
          <xdr:grpSp>
            <xdr:nvGrpSpPr>
              <xdr:cNvPr id="8078" name="Group 8077">
                <a:extLst>
                  <a:ext uri="{FF2B5EF4-FFF2-40B4-BE49-F238E27FC236}">
                    <a16:creationId xmlns:a16="http://schemas.microsoft.com/office/drawing/2014/main" id="{8562CCFE-00D7-921C-385B-DE91D809C4EC}"/>
                  </a:ext>
                </a:extLst>
              </xdr:cNvPr>
              <xdr:cNvGrpSpPr/>
            </xdr:nvGrpSpPr>
            <xdr:grpSpPr>
              <a:xfrm>
                <a:off x="5493544" y="18134012"/>
                <a:ext cx="74971" cy="112713"/>
                <a:chOff x="5388769" y="18129250"/>
                <a:chExt cx="74971" cy="112713"/>
              </a:xfrm>
            </xdr:grpSpPr>
            <xdr:sp macro="" textlink="">
              <xdr:nvSpPr>
                <xdr:cNvPr id="8079" name="Rectangle 8078">
                  <a:extLst>
                    <a:ext uri="{FF2B5EF4-FFF2-40B4-BE49-F238E27FC236}">
                      <a16:creationId xmlns:a16="http://schemas.microsoft.com/office/drawing/2014/main" id="{40B8BD4A-A15C-C222-792E-A3C8BFF9D123}"/>
                    </a:ext>
                  </a:extLst>
                </xdr:cNvPr>
                <xdr:cNvSpPr/>
              </xdr:nvSpPr>
              <xdr:spPr>
                <a:xfrm>
                  <a:off x="5391150" y="18129250"/>
                  <a:ext cx="72202" cy="109760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8080" name="Straight Connector 8079">
                  <a:extLst>
                    <a:ext uri="{FF2B5EF4-FFF2-40B4-BE49-F238E27FC236}">
                      <a16:creationId xmlns:a16="http://schemas.microsoft.com/office/drawing/2014/main" id="{471E3CFD-1FBC-F7CC-8576-204360C2FEAB}"/>
                    </a:ext>
                  </a:extLst>
                </xdr:cNvPr>
                <xdr:cNvCxnSpPr/>
              </xdr:nvCxnSpPr>
              <xdr:spPr>
                <a:xfrm flipH="1">
                  <a:off x="5412581" y="18130838"/>
                  <a:ext cx="691" cy="111125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8081" name="Straight Connector 8080">
                  <a:extLst>
                    <a:ext uri="{FF2B5EF4-FFF2-40B4-BE49-F238E27FC236}">
                      <a16:creationId xmlns:a16="http://schemas.microsoft.com/office/drawing/2014/main" id="{6C777F1A-E6F0-4B96-4505-1A1D56086EFD}"/>
                    </a:ext>
                  </a:extLst>
                </xdr:cNvPr>
                <xdr:cNvCxnSpPr/>
              </xdr:nvCxnSpPr>
              <xdr:spPr>
                <a:xfrm flipH="1">
                  <a:off x="5436394" y="18130838"/>
                  <a:ext cx="691" cy="111125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8082" name="Straight Connector 8081">
                  <a:extLst>
                    <a:ext uri="{FF2B5EF4-FFF2-40B4-BE49-F238E27FC236}">
                      <a16:creationId xmlns:a16="http://schemas.microsoft.com/office/drawing/2014/main" id="{DA095855-D8C5-5210-2651-BCE1321DDC8B}"/>
                    </a:ext>
                  </a:extLst>
                </xdr:cNvPr>
                <xdr:cNvCxnSpPr/>
              </xdr:nvCxnSpPr>
              <xdr:spPr>
                <a:xfrm flipH="1">
                  <a:off x="5388769" y="18161794"/>
                  <a:ext cx="71803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8083" name="Straight Connector 8082">
                  <a:extLst>
                    <a:ext uri="{FF2B5EF4-FFF2-40B4-BE49-F238E27FC236}">
                      <a16:creationId xmlns:a16="http://schemas.microsoft.com/office/drawing/2014/main" id="{6AFF8F29-15EB-BECF-C539-98782DB32210}"/>
                    </a:ext>
                  </a:extLst>
                </xdr:cNvPr>
                <xdr:cNvCxnSpPr/>
              </xdr:nvCxnSpPr>
              <xdr:spPr>
                <a:xfrm>
                  <a:off x="5393532" y="18192750"/>
                  <a:ext cx="70208" cy="428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</xdr:grpSp>
      </xdr:grpSp>
      <xdr:grpSp>
        <xdr:nvGrpSpPr>
          <xdr:cNvPr id="8069" name="Group 8068">
            <a:extLst>
              <a:ext uri="{FF2B5EF4-FFF2-40B4-BE49-F238E27FC236}">
                <a16:creationId xmlns:a16="http://schemas.microsoft.com/office/drawing/2014/main" id="{3C3C9CF0-86E4-F060-6223-4D5932DA2469}"/>
              </a:ext>
            </a:extLst>
          </xdr:cNvPr>
          <xdr:cNvGrpSpPr/>
        </xdr:nvGrpSpPr>
        <xdr:grpSpPr>
          <a:xfrm>
            <a:off x="6478905" y="17360761"/>
            <a:ext cx="517104" cy="953432"/>
            <a:chOff x="6478905" y="17360761"/>
            <a:chExt cx="517104" cy="953432"/>
          </a:xfrm>
        </xdr:grpSpPr>
        <xdr:sp macro="" textlink="">
          <xdr:nvSpPr>
            <xdr:cNvPr id="8070" name="TextBox 8069">
              <a:extLst>
                <a:ext uri="{FF2B5EF4-FFF2-40B4-BE49-F238E27FC236}">
                  <a16:creationId xmlns:a16="http://schemas.microsoft.com/office/drawing/2014/main" id="{4E32CBD7-DECB-9402-3036-6B3F632ECAD6}"/>
                </a:ext>
              </a:extLst>
            </xdr:cNvPr>
            <xdr:cNvSpPr txBox="1"/>
          </xdr:nvSpPr>
          <xdr:spPr>
            <a:xfrm>
              <a:off x="6502712" y="17610654"/>
              <a:ext cx="493295" cy="35008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10%</a:t>
              </a:r>
            </a:p>
          </xdr:txBody>
        </xdr:sp>
        <xdr:sp macro="" textlink="">
          <xdr:nvSpPr>
            <xdr:cNvPr id="8071" name="TextBox 8070">
              <a:extLst>
                <a:ext uri="{FF2B5EF4-FFF2-40B4-BE49-F238E27FC236}">
                  <a16:creationId xmlns:a16="http://schemas.microsoft.com/office/drawing/2014/main" id="{D3B4AEE1-29B1-4858-3222-248556089D73}"/>
                </a:ext>
              </a:extLst>
            </xdr:cNvPr>
            <xdr:cNvSpPr txBox="1"/>
          </xdr:nvSpPr>
          <xdr:spPr>
            <a:xfrm>
              <a:off x="6496595" y="18111016"/>
              <a:ext cx="499414" cy="198198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900" baseline="0">
                  <a:latin typeface="Garamond" panose="02020404030301010803" pitchFamily="18" charset="0"/>
                </a:rPr>
                <a:t>10%</a:t>
              </a:r>
            </a:p>
          </xdr:txBody>
        </xdr:sp>
        <xdr:sp macro="" textlink="">
          <xdr:nvSpPr>
            <xdr:cNvPr id="8072" name="Right Brace 8071">
              <a:extLst>
                <a:ext uri="{FF2B5EF4-FFF2-40B4-BE49-F238E27FC236}">
                  <a16:creationId xmlns:a16="http://schemas.microsoft.com/office/drawing/2014/main" id="{E065E5E0-D9AF-E1C4-A673-CB67E568D667}"/>
                </a:ext>
              </a:extLst>
            </xdr:cNvPr>
            <xdr:cNvSpPr/>
          </xdr:nvSpPr>
          <xdr:spPr>
            <a:xfrm>
              <a:off x="6478905" y="18123694"/>
              <a:ext cx="45719" cy="190499"/>
            </a:xfrm>
            <a:prstGeom prst="rightBrace">
              <a:avLst/>
            </a:prstGeom>
            <a:ln w="952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8073" name="Right Brace 8072">
              <a:extLst>
                <a:ext uri="{FF2B5EF4-FFF2-40B4-BE49-F238E27FC236}">
                  <a16:creationId xmlns:a16="http://schemas.microsoft.com/office/drawing/2014/main" id="{70279041-F67F-6680-9F02-E5AF16F76767}"/>
                </a:ext>
              </a:extLst>
            </xdr:cNvPr>
            <xdr:cNvSpPr/>
          </xdr:nvSpPr>
          <xdr:spPr>
            <a:xfrm>
              <a:off x="6479381" y="17360761"/>
              <a:ext cx="50511" cy="736738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414672</xdr:colOff>
      <xdr:row>95</xdr:row>
      <xdr:rowOff>90489</xdr:rowOff>
    </xdr:from>
    <xdr:to>
      <xdr:col>9</xdr:col>
      <xdr:colOff>314325</xdr:colOff>
      <xdr:row>101</xdr:row>
      <xdr:rowOff>54931</xdr:rowOff>
    </xdr:to>
    <xdr:grpSp>
      <xdr:nvGrpSpPr>
        <xdr:cNvPr id="8198" name="Group 8197">
          <a:extLst>
            <a:ext uri="{FF2B5EF4-FFF2-40B4-BE49-F238E27FC236}">
              <a16:creationId xmlns:a16="http://schemas.microsoft.com/office/drawing/2014/main" id="{D2BD52AB-D640-4346-BD9D-5D80915EFC96}"/>
            </a:ext>
          </a:extLst>
        </xdr:cNvPr>
        <xdr:cNvGrpSpPr>
          <a:grpSpLocks noChangeAspect="1"/>
        </xdr:cNvGrpSpPr>
      </xdr:nvGrpSpPr>
      <xdr:grpSpPr>
        <a:xfrm>
          <a:off x="2614947" y="16330614"/>
          <a:ext cx="1423653" cy="1107442"/>
          <a:chOff x="1801070" y="16974250"/>
          <a:chExt cx="1676720" cy="1383603"/>
        </a:xfrm>
      </xdr:grpSpPr>
      <xdr:grpSp>
        <xdr:nvGrpSpPr>
          <xdr:cNvPr id="8199" name="Group 8198">
            <a:extLst>
              <a:ext uri="{FF2B5EF4-FFF2-40B4-BE49-F238E27FC236}">
                <a16:creationId xmlns:a16="http://schemas.microsoft.com/office/drawing/2014/main" id="{1D873395-9CA0-08FC-3FB0-AF5B7AA9B119}"/>
              </a:ext>
            </a:extLst>
          </xdr:cNvPr>
          <xdr:cNvGrpSpPr/>
        </xdr:nvGrpSpPr>
        <xdr:grpSpPr>
          <a:xfrm>
            <a:off x="1801070" y="16974250"/>
            <a:ext cx="1059601" cy="1383603"/>
            <a:chOff x="4001345" y="8892242"/>
            <a:chExt cx="1059601" cy="1436034"/>
          </a:xfrm>
        </xdr:grpSpPr>
        <xdr:pic>
          <xdr:nvPicPr>
            <xdr:cNvPr id="8205" name="Picture 8204">
              <a:extLst>
                <a:ext uri="{FF2B5EF4-FFF2-40B4-BE49-F238E27FC236}">
                  <a16:creationId xmlns:a16="http://schemas.microsoft.com/office/drawing/2014/main" id="{48B50A67-43E7-10A2-20FF-904CD7F2C48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600575" y="10125075"/>
              <a:ext cx="381000" cy="190499"/>
            </a:xfrm>
            <a:prstGeom prst="rect">
              <a:avLst/>
            </a:prstGeom>
          </xdr:spPr>
        </xdr:pic>
        <xdr:grpSp>
          <xdr:nvGrpSpPr>
            <xdr:cNvPr id="8206" name="Group 8205">
              <a:extLst>
                <a:ext uri="{FF2B5EF4-FFF2-40B4-BE49-F238E27FC236}">
                  <a16:creationId xmlns:a16="http://schemas.microsoft.com/office/drawing/2014/main" id="{C1D858CE-33A6-43DE-3F2C-644EB54F0675}"/>
                </a:ext>
              </a:extLst>
            </xdr:cNvPr>
            <xdr:cNvGrpSpPr/>
          </xdr:nvGrpSpPr>
          <xdr:grpSpPr>
            <a:xfrm>
              <a:off x="4001345" y="8892242"/>
              <a:ext cx="1059601" cy="1436034"/>
              <a:chOff x="3963575" y="9225617"/>
              <a:chExt cx="1021175" cy="1436034"/>
            </a:xfrm>
          </xdr:grpSpPr>
          <xdr:sp macro="" textlink="">
            <xdr:nvSpPr>
              <xdr:cNvPr id="8207" name="Rectangle 8206">
                <a:extLst>
                  <a:ext uri="{FF2B5EF4-FFF2-40B4-BE49-F238E27FC236}">
                    <a16:creationId xmlns:a16="http://schemas.microsoft.com/office/drawing/2014/main" id="{ACCE5839-7DC5-3091-013D-B21AC7076D4D}"/>
                  </a:ext>
                </a:extLst>
              </xdr:cNvPr>
              <xdr:cNvSpPr/>
            </xdr:nvSpPr>
            <xdr:spPr>
              <a:xfrm>
                <a:off x="4819650" y="10423523"/>
                <a:ext cx="63500" cy="234951"/>
              </a:xfrm>
              <a:prstGeom prst="rect">
                <a:avLst/>
              </a:prstGeom>
              <a:solidFill>
                <a:schemeClr val="bg1"/>
              </a:solidFill>
              <a:ln w="6350">
                <a:solidFill>
                  <a:schemeClr val="accent1">
                    <a:lumMod val="60000"/>
                    <a:lumOff val="4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8208" name="Rectangle 8207">
                <a:extLst>
                  <a:ext uri="{FF2B5EF4-FFF2-40B4-BE49-F238E27FC236}">
                    <a16:creationId xmlns:a16="http://schemas.microsoft.com/office/drawing/2014/main" id="{5439D335-23A8-1061-A885-DB3AA8629EC8}"/>
                  </a:ext>
                </a:extLst>
              </xdr:cNvPr>
              <xdr:cNvSpPr/>
            </xdr:nvSpPr>
            <xdr:spPr>
              <a:xfrm>
                <a:off x="4435475" y="10426700"/>
                <a:ext cx="63500" cy="234951"/>
              </a:xfrm>
              <a:prstGeom prst="rect">
                <a:avLst/>
              </a:prstGeom>
              <a:noFill/>
              <a:ln w="6350" cap="flat" cmpd="sng" algn="ctr">
                <a:solidFill>
                  <a:srgbClr val="5B9BD5">
                    <a:lumMod val="60000"/>
                    <a:lumOff val="40000"/>
                  </a:srgb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8209" name="Rectangle 8208">
                <a:extLst>
                  <a:ext uri="{FF2B5EF4-FFF2-40B4-BE49-F238E27FC236}">
                    <a16:creationId xmlns:a16="http://schemas.microsoft.com/office/drawing/2014/main" id="{F9838E46-E385-FCE6-6A66-5C87BC74B005}"/>
                  </a:ext>
                </a:extLst>
              </xdr:cNvPr>
              <xdr:cNvSpPr/>
            </xdr:nvSpPr>
            <xdr:spPr>
              <a:xfrm>
                <a:off x="4022725" y="10423525"/>
                <a:ext cx="63500" cy="234951"/>
              </a:xfrm>
              <a:prstGeom prst="rect">
                <a:avLst/>
              </a:prstGeom>
              <a:noFill/>
              <a:ln w="6350" cap="flat" cmpd="sng" algn="ctr">
                <a:solidFill>
                  <a:srgbClr val="5B9BD5">
                    <a:lumMod val="60000"/>
                    <a:lumOff val="40000"/>
                  </a:srgb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  <xdr:grpSp>
            <xdr:nvGrpSpPr>
              <xdr:cNvPr id="8210" name="Group 8209">
                <a:extLst>
                  <a:ext uri="{FF2B5EF4-FFF2-40B4-BE49-F238E27FC236}">
                    <a16:creationId xmlns:a16="http://schemas.microsoft.com/office/drawing/2014/main" id="{87FC39FB-DC79-B53A-D5DF-51BB84AD4531}"/>
                  </a:ext>
                </a:extLst>
              </xdr:cNvPr>
              <xdr:cNvGrpSpPr/>
            </xdr:nvGrpSpPr>
            <xdr:grpSpPr>
              <a:xfrm>
                <a:off x="3963575" y="9225617"/>
                <a:ext cx="1021175" cy="1429683"/>
                <a:chOff x="3950875" y="9222442"/>
                <a:chExt cx="1021175" cy="1429683"/>
              </a:xfrm>
            </xdr:grpSpPr>
            <xdr:grpSp>
              <xdr:nvGrpSpPr>
                <xdr:cNvPr id="8211" name="Group 8210">
                  <a:extLst>
                    <a:ext uri="{FF2B5EF4-FFF2-40B4-BE49-F238E27FC236}">
                      <a16:creationId xmlns:a16="http://schemas.microsoft.com/office/drawing/2014/main" id="{CC4E9237-334D-CAD4-D286-9DF164BCD6FE}"/>
                    </a:ext>
                  </a:extLst>
                </xdr:cNvPr>
                <xdr:cNvGrpSpPr/>
              </xdr:nvGrpSpPr>
              <xdr:grpSpPr>
                <a:xfrm>
                  <a:off x="3950875" y="9222442"/>
                  <a:ext cx="1021175" cy="1429683"/>
                  <a:chOff x="4160425" y="9351030"/>
                  <a:chExt cx="1021175" cy="1429683"/>
                </a:xfrm>
              </xdr:grpSpPr>
              <xdr:grpSp>
                <xdr:nvGrpSpPr>
                  <xdr:cNvPr id="8213" name="Group 8212">
                    <a:extLst>
                      <a:ext uri="{FF2B5EF4-FFF2-40B4-BE49-F238E27FC236}">
                        <a16:creationId xmlns:a16="http://schemas.microsoft.com/office/drawing/2014/main" id="{7B114249-81D0-DE8F-F6FD-98FE647A52BB}"/>
                      </a:ext>
                    </a:extLst>
                  </xdr:cNvPr>
                  <xdr:cNvGrpSpPr/>
                </xdr:nvGrpSpPr>
                <xdr:grpSpPr>
                  <a:xfrm>
                    <a:off x="4160425" y="9351030"/>
                    <a:ext cx="1021175" cy="1429683"/>
                    <a:chOff x="4893889" y="7211080"/>
                    <a:chExt cx="1070221" cy="1429683"/>
                  </a:xfrm>
                </xdr:grpSpPr>
                <xdr:grpSp>
                  <xdr:nvGrpSpPr>
                    <xdr:cNvPr id="8215" name="Group 8214">
                      <a:extLst>
                        <a:ext uri="{FF2B5EF4-FFF2-40B4-BE49-F238E27FC236}">
                          <a16:creationId xmlns:a16="http://schemas.microsoft.com/office/drawing/2014/main" id="{2A4CE535-CA39-2BE3-F78E-2DD79A095392}"/>
                        </a:ext>
                      </a:extLst>
                    </xdr:cNvPr>
                    <xdr:cNvGrpSpPr/>
                  </xdr:nvGrpSpPr>
                  <xdr:grpSpPr>
                    <a:xfrm>
                      <a:off x="4893889" y="7211080"/>
                      <a:ext cx="1023937" cy="1196320"/>
                      <a:chOff x="4977233" y="3824942"/>
                      <a:chExt cx="1023937" cy="1196320"/>
                    </a:xfrm>
                  </xdr:grpSpPr>
                  <xdr:grpSp>
                    <xdr:nvGrpSpPr>
                      <xdr:cNvPr id="8217" name="Group 8216">
                        <a:extLst>
                          <a:ext uri="{FF2B5EF4-FFF2-40B4-BE49-F238E27FC236}">
                            <a16:creationId xmlns:a16="http://schemas.microsoft.com/office/drawing/2014/main" id="{99FD0E4A-2946-46D0-19A8-07C64EF3DAFB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028991" y="3991008"/>
                        <a:ext cx="952499" cy="1030254"/>
                        <a:chOff x="4905166" y="3795746"/>
                        <a:chExt cx="952499" cy="1030254"/>
                      </a:xfrm>
                    </xdr:grpSpPr>
                    <xdr:cxnSp macro="">
                      <xdr:nvCxnSpPr>
                        <xdr:cNvPr id="8322" name="Straight Connector 8321">
                          <a:extLst>
                            <a:ext uri="{FF2B5EF4-FFF2-40B4-BE49-F238E27FC236}">
                              <a16:creationId xmlns:a16="http://schemas.microsoft.com/office/drawing/2014/main" id="{9E02CA62-31E4-D30C-5C64-F8C18932A9B9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4906170" y="3807386"/>
                          <a:ext cx="0" cy="1018614"/>
                        </a:xfrm>
                        <a:prstGeom prst="line">
                          <a:avLst/>
                        </a:prstGeom>
                        <a:noFill/>
                        <a:ln w="12700" cap="flat" cmpd="sng" algn="ctr">
                          <a:solidFill>
                            <a:srgbClr val="5B9BD5"/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23" name="Straight Connector 8322">
                          <a:extLst>
                            <a:ext uri="{FF2B5EF4-FFF2-40B4-BE49-F238E27FC236}">
                              <a16:creationId xmlns:a16="http://schemas.microsoft.com/office/drawing/2014/main" id="{966B0BF0-2DDB-6349-5DBD-B25A923AC4D5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5845969" y="3796616"/>
                          <a:ext cx="0" cy="1029384"/>
                        </a:xfrm>
                        <a:prstGeom prst="line">
                          <a:avLst/>
                        </a:prstGeom>
                        <a:noFill/>
                        <a:ln w="12700" cap="flat" cmpd="sng" algn="ctr">
                          <a:solidFill>
                            <a:srgbClr val="5B9BD5"/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24" name="Straight Connector 8323">
                          <a:extLst>
                            <a:ext uri="{FF2B5EF4-FFF2-40B4-BE49-F238E27FC236}">
                              <a16:creationId xmlns:a16="http://schemas.microsoft.com/office/drawing/2014/main" id="{A7645937-B02E-1350-A935-F7A95A3E41A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4905166" y="3795746"/>
                          <a:ext cx="952499" cy="4762"/>
                        </a:xfrm>
                        <a:prstGeom prst="line">
                          <a:avLst/>
                        </a:prstGeom>
                        <a:noFill/>
                        <a:ln w="12700" cap="flat" cmpd="sng" algn="ctr">
                          <a:solidFill>
                            <a:srgbClr val="5B9BD5"/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218" name="Group 8217">
                        <a:extLst>
                          <a:ext uri="{FF2B5EF4-FFF2-40B4-BE49-F238E27FC236}">
                            <a16:creationId xmlns:a16="http://schemas.microsoft.com/office/drawing/2014/main" id="{369CC54B-AE5D-B784-73E2-B737AC55DB3B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4977233" y="3824942"/>
                        <a:ext cx="1023937" cy="1134408"/>
                        <a:chOff x="4977233" y="3824942"/>
                        <a:chExt cx="1023937" cy="1134408"/>
                      </a:xfrm>
                    </xdr:grpSpPr>
                    <xdr:grpSp>
                      <xdr:nvGrpSpPr>
                        <xdr:cNvPr id="8219" name="Group 8218">
                          <a:extLst>
                            <a:ext uri="{FF2B5EF4-FFF2-40B4-BE49-F238E27FC236}">
                              <a16:creationId xmlns:a16="http://schemas.microsoft.com/office/drawing/2014/main" id="{B4C4AC2C-8251-4986-AFE2-CB68E56D09A2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180013" y="4090988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8316" name="Rectangle 8315">
                            <a:extLst>
                              <a:ext uri="{FF2B5EF4-FFF2-40B4-BE49-F238E27FC236}">
                                <a16:creationId xmlns:a16="http://schemas.microsoft.com/office/drawing/2014/main" id="{FC46CFDC-1CDA-02D9-AC6D-779815059108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8317" name="Straight Connector 8316">
                            <a:extLst>
                              <a:ext uri="{FF2B5EF4-FFF2-40B4-BE49-F238E27FC236}">
                                <a16:creationId xmlns:a16="http://schemas.microsoft.com/office/drawing/2014/main" id="{F67CBA48-40C9-AD8B-8390-428A93EA73D1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318" name="Straight Connector 8317">
                            <a:extLst>
                              <a:ext uri="{FF2B5EF4-FFF2-40B4-BE49-F238E27FC236}">
                                <a16:creationId xmlns:a16="http://schemas.microsoft.com/office/drawing/2014/main" id="{432CD9C6-6A6D-1BA9-7499-9BE639808AB6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319" name="Straight Connector 8318">
                            <a:extLst>
                              <a:ext uri="{FF2B5EF4-FFF2-40B4-BE49-F238E27FC236}">
                                <a16:creationId xmlns:a16="http://schemas.microsoft.com/office/drawing/2014/main" id="{E1FC8277-4F8A-3EDC-6342-79081C57A1CC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320" name="Straight Connector 8319">
                            <a:extLst>
                              <a:ext uri="{FF2B5EF4-FFF2-40B4-BE49-F238E27FC236}">
                                <a16:creationId xmlns:a16="http://schemas.microsoft.com/office/drawing/2014/main" id="{F488649B-17BD-70E2-4745-E1A294F9A579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321" name="Straight Connector 8320">
                            <a:extLst>
                              <a:ext uri="{FF2B5EF4-FFF2-40B4-BE49-F238E27FC236}">
                                <a16:creationId xmlns:a16="http://schemas.microsoft.com/office/drawing/2014/main" id="{7AC59CD2-78DF-1638-A95E-4994343E50EF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grpSp>
                      <xdr:nvGrpSpPr>
                        <xdr:cNvPr id="8220" name="Group 8219">
                          <a:extLst>
                            <a:ext uri="{FF2B5EF4-FFF2-40B4-BE49-F238E27FC236}">
                              <a16:creationId xmlns:a16="http://schemas.microsoft.com/office/drawing/2014/main" id="{5ECA0799-2803-71D9-98CB-DB4246F5DF45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178425" y="4283075"/>
                          <a:ext cx="168275" cy="112712"/>
                          <a:chOff x="5110162" y="3911600"/>
                          <a:chExt cx="168275" cy="112712"/>
                        </a:xfrm>
                      </xdr:grpSpPr>
                      <xdr:grpSp>
                        <xdr:nvGrpSpPr>
                          <xdr:cNvPr id="8302" name="Group 8301">
                            <a:extLst>
                              <a:ext uri="{FF2B5EF4-FFF2-40B4-BE49-F238E27FC236}">
                                <a16:creationId xmlns:a16="http://schemas.microsoft.com/office/drawing/2014/main" id="{1E61932B-14DF-9A2B-C072-CF4F0B242CF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110162" y="3913187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8310" name="Rectangle 8309">
                              <a:extLst>
                                <a:ext uri="{FF2B5EF4-FFF2-40B4-BE49-F238E27FC236}">
                                  <a16:creationId xmlns:a16="http://schemas.microsoft.com/office/drawing/2014/main" id="{1687EAD8-B20C-6575-95BF-0F743079AFC5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8311" name="Straight Connector 8310">
                              <a:extLst>
                                <a:ext uri="{FF2B5EF4-FFF2-40B4-BE49-F238E27FC236}">
                                  <a16:creationId xmlns:a16="http://schemas.microsoft.com/office/drawing/2014/main" id="{199453FB-E18B-0A57-4628-3932DAE34D56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312" name="Straight Connector 8311">
                              <a:extLst>
                                <a:ext uri="{FF2B5EF4-FFF2-40B4-BE49-F238E27FC236}">
                                  <a16:creationId xmlns:a16="http://schemas.microsoft.com/office/drawing/2014/main" id="{35E7BD63-EBBE-8BEF-96F8-F2902CA2BDE9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313" name="Straight Connector 8312">
                              <a:extLst>
                                <a:ext uri="{FF2B5EF4-FFF2-40B4-BE49-F238E27FC236}">
                                  <a16:creationId xmlns:a16="http://schemas.microsoft.com/office/drawing/2014/main" id="{FEF6CE15-99A7-BF8C-D294-69B8798F7B3F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314" name="Straight Connector 8313">
                              <a:extLst>
                                <a:ext uri="{FF2B5EF4-FFF2-40B4-BE49-F238E27FC236}">
                                  <a16:creationId xmlns:a16="http://schemas.microsoft.com/office/drawing/2014/main" id="{172EA558-48FA-EC9F-DB4F-35111C4AEA28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315" name="Straight Connector 8314">
                              <a:extLst>
                                <a:ext uri="{FF2B5EF4-FFF2-40B4-BE49-F238E27FC236}">
                                  <a16:creationId xmlns:a16="http://schemas.microsoft.com/office/drawing/2014/main" id="{FBA51D05-0185-85BE-0C3A-A607B61BD79E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  <xdr:grpSp>
                        <xdr:nvGrpSpPr>
                          <xdr:cNvPr id="8303" name="Group 8302">
                            <a:extLst>
                              <a:ext uri="{FF2B5EF4-FFF2-40B4-BE49-F238E27FC236}">
                                <a16:creationId xmlns:a16="http://schemas.microsoft.com/office/drawing/2014/main" id="{9DB1F363-A4BF-578D-30B1-4FF1B5933C6F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208587" y="3911600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8304" name="Rectangle 8303">
                              <a:extLst>
                                <a:ext uri="{FF2B5EF4-FFF2-40B4-BE49-F238E27FC236}">
                                  <a16:creationId xmlns:a16="http://schemas.microsoft.com/office/drawing/2014/main" id="{CEE7FC10-B537-2878-59BD-997C5AA4EEDC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8305" name="Straight Connector 8304">
                              <a:extLst>
                                <a:ext uri="{FF2B5EF4-FFF2-40B4-BE49-F238E27FC236}">
                                  <a16:creationId xmlns:a16="http://schemas.microsoft.com/office/drawing/2014/main" id="{5C1F92AA-2786-B8B4-B378-5A808304561B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306" name="Straight Connector 8305">
                              <a:extLst>
                                <a:ext uri="{FF2B5EF4-FFF2-40B4-BE49-F238E27FC236}">
                                  <a16:creationId xmlns:a16="http://schemas.microsoft.com/office/drawing/2014/main" id="{330C9077-B3F3-C19F-1758-F84DAB2AD61C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307" name="Straight Connector 8306">
                              <a:extLst>
                                <a:ext uri="{FF2B5EF4-FFF2-40B4-BE49-F238E27FC236}">
                                  <a16:creationId xmlns:a16="http://schemas.microsoft.com/office/drawing/2014/main" id="{99362791-204A-6976-9862-3FD522AB0AD6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308" name="Straight Connector 8307">
                              <a:extLst>
                                <a:ext uri="{FF2B5EF4-FFF2-40B4-BE49-F238E27FC236}">
                                  <a16:creationId xmlns:a16="http://schemas.microsoft.com/office/drawing/2014/main" id="{504B8EAF-8AD5-7AF0-FC12-44D44D322694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309" name="Straight Connector 8308">
                              <a:extLst>
                                <a:ext uri="{FF2B5EF4-FFF2-40B4-BE49-F238E27FC236}">
                                  <a16:creationId xmlns:a16="http://schemas.microsoft.com/office/drawing/2014/main" id="{7FDEE3B6-EC49-D9A2-7FCE-F63AF7A8FE2D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</xdr:grpSp>
                    <xdr:grpSp>
                      <xdr:nvGrpSpPr>
                        <xdr:cNvPr id="8221" name="Group 8220">
                          <a:extLst>
                            <a:ext uri="{FF2B5EF4-FFF2-40B4-BE49-F238E27FC236}">
                              <a16:creationId xmlns:a16="http://schemas.microsoft.com/office/drawing/2014/main" id="{DAB7C21C-420D-A12A-334A-CA48206C2F9D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629275" y="4279900"/>
                          <a:ext cx="168275" cy="112712"/>
                          <a:chOff x="5110162" y="3911600"/>
                          <a:chExt cx="168275" cy="112712"/>
                        </a:xfrm>
                      </xdr:grpSpPr>
                      <xdr:grpSp>
                        <xdr:nvGrpSpPr>
                          <xdr:cNvPr id="8288" name="Group 8287">
                            <a:extLst>
                              <a:ext uri="{FF2B5EF4-FFF2-40B4-BE49-F238E27FC236}">
                                <a16:creationId xmlns:a16="http://schemas.microsoft.com/office/drawing/2014/main" id="{CF6D919E-5B5A-EE49-CE81-AFE52AEA0541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110162" y="3913187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8296" name="Rectangle 8295">
                              <a:extLst>
                                <a:ext uri="{FF2B5EF4-FFF2-40B4-BE49-F238E27FC236}">
                                  <a16:creationId xmlns:a16="http://schemas.microsoft.com/office/drawing/2014/main" id="{0DBA41B2-BCB7-050D-AD4C-6C2B46077CA1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8297" name="Straight Connector 8296">
                              <a:extLst>
                                <a:ext uri="{FF2B5EF4-FFF2-40B4-BE49-F238E27FC236}">
                                  <a16:creationId xmlns:a16="http://schemas.microsoft.com/office/drawing/2014/main" id="{8FDA7D31-7EB3-BDF5-2B15-C6F74CF8F65A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98" name="Straight Connector 8297">
                              <a:extLst>
                                <a:ext uri="{FF2B5EF4-FFF2-40B4-BE49-F238E27FC236}">
                                  <a16:creationId xmlns:a16="http://schemas.microsoft.com/office/drawing/2014/main" id="{A0CB7BA3-EFA9-B3CE-E22D-C2699CAF7DC5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99" name="Straight Connector 8298">
                              <a:extLst>
                                <a:ext uri="{FF2B5EF4-FFF2-40B4-BE49-F238E27FC236}">
                                  <a16:creationId xmlns:a16="http://schemas.microsoft.com/office/drawing/2014/main" id="{4CD717E7-D494-189C-A33C-48756B706896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300" name="Straight Connector 8299">
                              <a:extLst>
                                <a:ext uri="{FF2B5EF4-FFF2-40B4-BE49-F238E27FC236}">
                                  <a16:creationId xmlns:a16="http://schemas.microsoft.com/office/drawing/2014/main" id="{712546BD-7ECB-38F9-2C2B-32AEB70DA442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301" name="Straight Connector 8300">
                              <a:extLst>
                                <a:ext uri="{FF2B5EF4-FFF2-40B4-BE49-F238E27FC236}">
                                  <a16:creationId xmlns:a16="http://schemas.microsoft.com/office/drawing/2014/main" id="{9E1F7D12-6270-1F42-ACA6-35C3B2FA211D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  <xdr:grpSp>
                        <xdr:nvGrpSpPr>
                          <xdr:cNvPr id="8289" name="Group 8288">
                            <a:extLst>
                              <a:ext uri="{FF2B5EF4-FFF2-40B4-BE49-F238E27FC236}">
                                <a16:creationId xmlns:a16="http://schemas.microsoft.com/office/drawing/2014/main" id="{5BD062E2-1E1D-533B-F14F-40D0B577D44E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208587" y="3911600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8290" name="Rectangle 8289">
                              <a:extLst>
                                <a:ext uri="{FF2B5EF4-FFF2-40B4-BE49-F238E27FC236}">
                                  <a16:creationId xmlns:a16="http://schemas.microsoft.com/office/drawing/2014/main" id="{BEF7506D-E934-7903-0318-34AB4029B43A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8291" name="Straight Connector 8290">
                              <a:extLst>
                                <a:ext uri="{FF2B5EF4-FFF2-40B4-BE49-F238E27FC236}">
                                  <a16:creationId xmlns:a16="http://schemas.microsoft.com/office/drawing/2014/main" id="{79AEEF1C-862B-87D8-1A09-3C0A600907B6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92" name="Straight Connector 8291">
                              <a:extLst>
                                <a:ext uri="{FF2B5EF4-FFF2-40B4-BE49-F238E27FC236}">
                                  <a16:creationId xmlns:a16="http://schemas.microsoft.com/office/drawing/2014/main" id="{61275165-1A7C-F244-362A-C224A532B898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93" name="Straight Connector 8292">
                              <a:extLst>
                                <a:ext uri="{FF2B5EF4-FFF2-40B4-BE49-F238E27FC236}">
                                  <a16:creationId xmlns:a16="http://schemas.microsoft.com/office/drawing/2014/main" id="{E9842DC3-5A3B-28E8-083C-7A9B5824839F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94" name="Straight Connector 8293">
                              <a:extLst>
                                <a:ext uri="{FF2B5EF4-FFF2-40B4-BE49-F238E27FC236}">
                                  <a16:creationId xmlns:a16="http://schemas.microsoft.com/office/drawing/2014/main" id="{662276EA-FA7E-DC23-D19D-BD41633897AA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95" name="Straight Connector 8294">
                              <a:extLst>
                                <a:ext uri="{FF2B5EF4-FFF2-40B4-BE49-F238E27FC236}">
                                  <a16:creationId xmlns:a16="http://schemas.microsoft.com/office/drawing/2014/main" id="{C0626A53-3619-84FC-B928-DA4DBA0AE409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</xdr:grpSp>
                    <xdr:grpSp>
                      <xdr:nvGrpSpPr>
                        <xdr:cNvPr id="8222" name="Group 8221">
                          <a:extLst>
                            <a:ext uri="{FF2B5EF4-FFF2-40B4-BE49-F238E27FC236}">
                              <a16:creationId xmlns:a16="http://schemas.microsoft.com/office/drawing/2014/main" id="{F0D71EE5-7EAE-4B90-8C12-BC4D8071A46D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175250" y="4660900"/>
                          <a:ext cx="168275" cy="112712"/>
                          <a:chOff x="5110162" y="3911600"/>
                          <a:chExt cx="168275" cy="112712"/>
                        </a:xfrm>
                      </xdr:grpSpPr>
                      <xdr:grpSp>
                        <xdr:nvGrpSpPr>
                          <xdr:cNvPr id="8274" name="Group 8273">
                            <a:extLst>
                              <a:ext uri="{FF2B5EF4-FFF2-40B4-BE49-F238E27FC236}">
                                <a16:creationId xmlns:a16="http://schemas.microsoft.com/office/drawing/2014/main" id="{25BB8775-211D-FB79-D8D7-76501B2E0312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110162" y="3913187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8282" name="Rectangle 8281">
                              <a:extLst>
                                <a:ext uri="{FF2B5EF4-FFF2-40B4-BE49-F238E27FC236}">
                                  <a16:creationId xmlns:a16="http://schemas.microsoft.com/office/drawing/2014/main" id="{65229953-759E-8C6B-9FCA-38285AB2277B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8283" name="Straight Connector 8282">
                              <a:extLst>
                                <a:ext uri="{FF2B5EF4-FFF2-40B4-BE49-F238E27FC236}">
                                  <a16:creationId xmlns:a16="http://schemas.microsoft.com/office/drawing/2014/main" id="{8231BD54-CA34-9FBA-DA77-824ECD9AA582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84" name="Straight Connector 8283">
                              <a:extLst>
                                <a:ext uri="{FF2B5EF4-FFF2-40B4-BE49-F238E27FC236}">
                                  <a16:creationId xmlns:a16="http://schemas.microsoft.com/office/drawing/2014/main" id="{14D652D0-9CE2-20F1-F817-8879A5519B46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85" name="Straight Connector 8284">
                              <a:extLst>
                                <a:ext uri="{FF2B5EF4-FFF2-40B4-BE49-F238E27FC236}">
                                  <a16:creationId xmlns:a16="http://schemas.microsoft.com/office/drawing/2014/main" id="{D5CCF994-BDFE-315E-3914-637B1008665E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86" name="Straight Connector 8285">
                              <a:extLst>
                                <a:ext uri="{FF2B5EF4-FFF2-40B4-BE49-F238E27FC236}">
                                  <a16:creationId xmlns:a16="http://schemas.microsoft.com/office/drawing/2014/main" id="{13D04A77-1238-54EC-6D10-DB3BBF32A1E9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87" name="Straight Connector 8286">
                              <a:extLst>
                                <a:ext uri="{FF2B5EF4-FFF2-40B4-BE49-F238E27FC236}">
                                  <a16:creationId xmlns:a16="http://schemas.microsoft.com/office/drawing/2014/main" id="{156B50EF-376A-4935-F659-106AB255F1BE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  <xdr:grpSp>
                        <xdr:nvGrpSpPr>
                          <xdr:cNvPr id="8275" name="Group 8274">
                            <a:extLst>
                              <a:ext uri="{FF2B5EF4-FFF2-40B4-BE49-F238E27FC236}">
                                <a16:creationId xmlns:a16="http://schemas.microsoft.com/office/drawing/2014/main" id="{3E1E523E-AE73-2A7B-FD36-D85D25EB9F8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208587" y="3911600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8276" name="Rectangle 8275">
                              <a:extLst>
                                <a:ext uri="{FF2B5EF4-FFF2-40B4-BE49-F238E27FC236}">
                                  <a16:creationId xmlns:a16="http://schemas.microsoft.com/office/drawing/2014/main" id="{FFE2F7AC-749C-E5C4-3E93-5D06B6DB736A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8277" name="Straight Connector 8276">
                              <a:extLst>
                                <a:ext uri="{FF2B5EF4-FFF2-40B4-BE49-F238E27FC236}">
                                  <a16:creationId xmlns:a16="http://schemas.microsoft.com/office/drawing/2014/main" id="{03F59133-1D19-FEA2-2749-C440D32F8926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78" name="Straight Connector 8277">
                              <a:extLst>
                                <a:ext uri="{FF2B5EF4-FFF2-40B4-BE49-F238E27FC236}">
                                  <a16:creationId xmlns:a16="http://schemas.microsoft.com/office/drawing/2014/main" id="{FF86EDFD-9D14-2248-4497-45A20F3F19BC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79" name="Straight Connector 8278">
                              <a:extLst>
                                <a:ext uri="{FF2B5EF4-FFF2-40B4-BE49-F238E27FC236}">
                                  <a16:creationId xmlns:a16="http://schemas.microsoft.com/office/drawing/2014/main" id="{EA2D7FFB-58A5-D763-65AD-F21523AD5B9A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80" name="Straight Connector 8279">
                              <a:extLst>
                                <a:ext uri="{FF2B5EF4-FFF2-40B4-BE49-F238E27FC236}">
                                  <a16:creationId xmlns:a16="http://schemas.microsoft.com/office/drawing/2014/main" id="{49362738-CA88-E0AB-D0BA-9EBB01F7BEF7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81" name="Straight Connector 8280">
                              <a:extLst>
                                <a:ext uri="{FF2B5EF4-FFF2-40B4-BE49-F238E27FC236}">
                                  <a16:creationId xmlns:a16="http://schemas.microsoft.com/office/drawing/2014/main" id="{F568D2FC-A0A0-4F88-E50E-71F3654A8A09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</xdr:grpSp>
                    <xdr:grpSp>
                      <xdr:nvGrpSpPr>
                        <xdr:cNvPr id="8223" name="Group 8222">
                          <a:extLst>
                            <a:ext uri="{FF2B5EF4-FFF2-40B4-BE49-F238E27FC236}">
                              <a16:creationId xmlns:a16="http://schemas.microsoft.com/office/drawing/2014/main" id="{B76EAD73-253E-F0EA-DBAD-1CC1FBF72656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629275" y="4654550"/>
                          <a:ext cx="168275" cy="112712"/>
                          <a:chOff x="5110162" y="3911600"/>
                          <a:chExt cx="168275" cy="112712"/>
                        </a:xfrm>
                      </xdr:grpSpPr>
                      <xdr:grpSp>
                        <xdr:nvGrpSpPr>
                          <xdr:cNvPr id="8260" name="Group 8259">
                            <a:extLst>
                              <a:ext uri="{FF2B5EF4-FFF2-40B4-BE49-F238E27FC236}">
                                <a16:creationId xmlns:a16="http://schemas.microsoft.com/office/drawing/2014/main" id="{4BDC6BFC-E355-E690-0509-38D8E9B8418C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110162" y="3913187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8268" name="Rectangle 8267">
                              <a:extLst>
                                <a:ext uri="{FF2B5EF4-FFF2-40B4-BE49-F238E27FC236}">
                                  <a16:creationId xmlns:a16="http://schemas.microsoft.com/office/drawing/2014/main" id="{DC0DF683-CF9A-1DA8-4E1D-F1EF4CFE8518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8269" name="Straight Connector 8268">
                              <a:extLst>
                                <a:ext uri="{FF2B5EF4-FFF2-40B4-BE49-F238E27FC236}">
                                  <a16:creationId xmlns:a16="http://schemas.microsoft.com/office/drawing/2014/main" id="{DBC622BD-5024-31ED-848F-477579E513F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70" name="Straight Connector 8269">
                              <a:extLst>
                                <a:ext uri="{FF2B5EF4-FFF2-40B4-BE49-F238E27FC236}">
                                  <a16:creationId xmlns:a16="http://schemas.microsoft.com/office/drawing/2014/main" id="{4381B7CE-192D-76B0-0ABE-15B0AA63A673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71" name="Straight Connector 8270">
                              <a:extLst>
                                <a:ext uri="{FF2B5EF4-FFF2-40B4-BE49-F238E27FC236}">
                                  <a16:creationId xmlns:a16="http://schemas.microsoft.com/office/drawing/2014/main" id="{E4FB1D1F-6E47-AF7C-75EE-5AD08D9A040C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72" name="Straight Connector 8271">
                              <a:extLst>
                                <a:ext uri="{FF2B5EF4-FFF2-40B4-BE49-F238E27FC236}">
                                  <a16:creationId xmlns:a16="http://schemas.microsoft.com/office/drawing/2014/main" id="{0DA45AC4-4942-5F48-C8F7-C78264069CCE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73" name="Straight Connector 8272">
                              <a:extLst>
                                <a:ext uri="{FF2B5EF4-FFF2-40B4-BE49-F238E27FC236}">
                                  <a16:creationId xmlns:a16="http://schemas.microsoft.com/office/drawing/2014/main" id="{B2EF96C3-6C49-7D6A-82C1-528E7C4B08A9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  <xdr:grpSp>
                        <xdr:nvGrpSpPr>
                          <xdr:cNvPr id="8261" name="Group 8260">
                            <a:extLst>
                              <a:ext uri="{FF2B5EF4-FFF2-40B4-BE49-F238E27FC236}">
                                <a16:creationId xmlns:a16="http://schemas.microsoft.com/office/drawing/2014/main" id="{EB68C822-7A9F-1D73-CDBB-0226101D7E06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208587" y="3911600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8262" name="Rectangle 8261">
                              <a:extLst>
                                <a:ext uri="{FF2B5EF4-FFF2-40B4-BE49-F238E27FC236}">
                                  <a16:creationId xmlns:a16="http://schemas.microsoft.com/office/drawing/2014/main" id="{3C2E6809-E6C9-DDAA-1B76-628BC9AB033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8263" name="Straight Connector 8262">
                              <a:extLst>
                                <a:ext uri="{FF2B5EF4-FFF2-40B4-BE49-F238E27FC236}">
                                  <a16:creationId xmlns:a16="http://schemas.microsoft.com/office/drawing/2014/main" id="{42DDE89B-57FB-BA3C-63CA-77DBF333040F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64" name="Straight Connector 8263">
                              <a:extLst>
                                <a:ext uri="{FF2B5EF4-FFF2-40B4-BE49-F238E27FC236}">
                                  <a16:creationId xmlns:a16="http://schemas.microsoft.com/office/drawing/2014/main" id="{94D1736A-27DD-C4B5-BC75-82FDA9A23232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65" name="Straight Connector 8264">
                              <a:extLst>
                                <a:ext uri="{FF2B5EF4-FFF2-40B4-BE49-F238E27FC236}">
                                  <a16:creationId xmlns:a16="http://schemas.microsoft.com/office/drawing/2014/main" id="{9BE72E1A-C94E-5483-0334-92C993F59D1A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66" name="Straight Connector 8265">
                              <a:extLst>
                                <a:ext uri="{FF2B5EF4-FFF2-40B4-BE49-F238E27FC236}">
                                  <a16:creationId xmlns:a16="http://schemas.microsoft.com/office/drawing/2014/main" id="{E70B376C-138E-C5F3-16CE-B81A52D697A4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8267" name="Straight Connector 8266">
                              <a:extLst>
                                <a:ext uri="{FF2B5EF4-FFF2-40B4-BE49-F238E27FC236}">
                                  <a16:creationId xmlns:a16="http://schemas.microsoft.com/office/drawing/2014/main" id="{A2B64448-F77C-9EB1-9A34-E0D7B8C83392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</xdr:grpSp>
                    <xdr:grpSp>
                      <xdr:nvGrpSpPr>
                        <xdr:cNvPr id="8224" name="Group 8223">
                          <a:extLst>
                            <a:ext uri="{FF2B5EF4-FFF2-40B4-BE49-F238E27FC236}">
                              <a16:creationId xmlns:a16="http://schemas.microsoft.com/office/drawing/2014/main" id="{3FA0C3A8-8076-D088-29AA-AD0721580DA3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730875" y="4089400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8254" name="Rectangle 8253">
                            <a:extLst>
                              <a:ext uri="{FF2B5EF4-FFF2-40B4-BE49-F238E27FC236}">
                                <a16:creationId xmlns:a16="http://schemas.microsoft.com/office/drawing/2014/main" id="{E81EDBD8-238A-818F-5686-885FD88BA524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8255" name="Straight Connector 8254">
                            <a:extLst>
                              <a:ext uri="{FF2B5EF4-FFF2-40B4-BE49-F238E27FC236}">
                                <a16:creationId xmlns:a16="http://schemas.microsoft.com/office/drawing/2014/main" id="{B3A76BC2-7296-9914-1659-562245557262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56" name="Straight Connector 8255">
                            <a:extLst>
                              <a:ext uri="{FF2B5EF4-FFF2-40B4-BE49-F238E27FC236}">
                                <a16:creationId xmlns:a16="http://schemas.microsoft.com/office/drawing/2014/main" id="{8730DDF5-A89C-873F-1795-5F59B9A27334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57" name="Straight Connector 8256">
                            <a:extLst>
                              <a:ext uri="{FF2B5EF4-FFF2-40B4-BE49-F238E27FC236}">
                                <a16:creationId xmlns:a16="http://schemas.microsoft.com/office/drawing/2014/main" id="{AC4AE483-C150-F9FF-2E98-3B8685E4508A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58" name="Straight Connector 8257">
                            <a:extLst>
                              <a:ext uri="{FF2B5EF4-FFF2-40B4-BE49-F238E27FC236}">
                                <a16:creationId xmlns:a16="http://schemas.microsoft.com/office/drawing/2014/main" id="{BD5C29D5-962C-6B25-2081-BBE58277E7DD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59" name="Straight Connector 8258">
                            <a:extLst>
                              <a:ext uri="{FF2B5EF4-FFF2-40B4-BE49-F238E27FC236}">
                                <a16:creationId xmlns:a16="http://schemas.microsoft.com/office/drawing/2014/main" id="{1775EEE1-4B6E-39D2-6A5E-BAD744130A3C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grpSp>
                      <xdr:nvGrpSpPr>
                        <xdr:cNvPr id="8225" name="Group 8224">
                          <a:extLst>
                            <a:ext uri="{FF2B5EF4-FFF2-40B4-BE49-F238E27FC236}">
                              <a16:creationId xmlns:a16="http://schemas.microsoft.com/office/drawing/2014/main" id="{F04C2FF6-40CF-46EF-EB60-F35D861F8FD7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178425" y="4473575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8248" name="Rectangle 8247">
                            <a:extLst>
                              <a:ext uri="{FF2B5EF4-FFF2-40B4-BE49-F238E27FC236}">
                                <a16:creationId xmlns:a16="http://schemas.microsoft.com/office/drawing/2014/main" id="{52606F49-2D36-486A-7296-C40A39C6A5F9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8249" name="Straight Connector 8248">
                            <a:extLst>
                              <a:ext uri="{FF2B5EF4-FFF2-40B4-BE49-F238E27FC236}">
                                <a16:creationId xmlns:a16="http://schemas.microsoft.com/office/drawing/2014/main" id="{00AACFFB-7AD1-2B6D-8379-7EAC2752BF6D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50" name="Straight Connector 8249">
                            <a:extLst>
                              <a:ext uri="{FF2B5EF4-FFF2-40B4-BE49-F238E27FC236}">
                                <a16:creationId xmlns:a16="http://schemas.microsoft.com/office/drawing/2014/main" id="{87AB9ECD-16AE-509F-3B4D-62C749EAD2B8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51" name="Straight Connector 8250">
                            <a:extLst>
                              <a:ext uri="{FF2B5EF4-FFF2-40B4-BE49-F238E27FC236}">
                                <a16:creationId xmlns:a16="http://schemas.microsoft.com/office/drawing/2014/main" id="{F5742E8F-D37E-FD95-89FE-B4B3C9EEFC24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52" name="Straight Connector 8251">
                            <a:extLst>
                              <a:ext uri="{FF2B5EF4-FFF2-40B4-BE49-F238E27FC236}">
                                <a16:creationId xmlns:a16="http://schemas.microsoft.com/office/drawing/2014/main" id="{5990C7C9-BD23-E0EB-09A7-165D3CD9765D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53" name="Straight Connector 8252">
                            <a:extLst>
                              <a:ext uri="{FF2B5EF4-FFF2-40B4-BE49-F238E27FC236}">
                                <a16:creationId xmlns:a16="http://schemas.microsoft.com/office/drawing/2014/main" id="{14455DAE-5369-A319-1382-03CC500C939B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grpSp>
                      <xdr:nvGrpSpPr>
                        <xdr:cNvPr id="8226" name="Group 8225">
                          <a:extLst>
                            <a:ext uri="{FF2B5EF4-FFF2-40B4-BE49-F238E27FC236}">
                              <a16:creationId xmlns:a16="http://schemas.microsoft.com/office/drawing/2014/main" id="{06CAAD50-DEFE-E2A6-F4BC-C742D564A381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727700" y="4470400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8242" name="Rectangle 8241">
                            <a:extLst>
                              <a:ext uri="{FF2B5EF4-FFF2-40B4-BE49-F238E27FC236}">
                                <a16:creationId xmlns:a16="http://schemas.microsoft.com/office/drawing/2014/main" id="{4B71B778-6F44-3593-20CD-AA2F842DE49D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8243" name="Straight Connector 8242">
                            <a:extLst>
                              <a:ext uri="{FF2B5EF4-FFF2-40B4-BE49-F238E27FC236}">
                                <a16:creationId xmlns:a16="http://schemas.microsoft.com/office/drawing/2014/main" id="{65527EE8-011A-70DE-9D18-4E7F70E5FEF9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44" name="Straight Connector 8243">
                            <a:extLst>
                              <a:ext uri="{FF2B5EF4-FFF2-40B4-BE49-F238E27FC236}">
                                <a16:creationId xmlns:a16="http://schemas.microsoft.com/office/drawing/2014/main" id="{E58950E0-1711-A547-406A-C1E4FB27946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45" name="Straight Connector 8244">
                            <a:extLst>
                              <a:ext uri="{FF2B5EF4-FFF2-40B4-BE49-F238E27FC236}">
                                <a16:creationId xmlns:a16="http://schemas.microsoft.com/office/drawing/2014/main" id="{6072BA51-A920-56CB-48E8-4F18F583C4F9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46" name="Straight Connector 8245">
                            <a:extLst>
                              <a:ext uri="{FF2B5EF4-FFF2-40B4-BE49-F238E27FC236}">
                                <a16:creationId xmlns:a16="http://schemas.microsoft.com/office/drawing/2014/main" id="{B94A48D7-9C9E-7AC0-7CEB-A60307BA0482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47" name="Straight Connector 8246">
                            <a:extLst>
                              <a:ext uri="{FF2B5EF4-FFF2-40B4-BE49-F238E27FC236}">
                                <a16:creationId xmlns:a16="http://schemas.microsoft.com/office/drawing/2014/main" id="{2BAFC20B-C20B-260A-28E8-FAE7D1E9964A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grpSp>
                      <xdr:nvGrpSpPr>
                        <xdr:cNvPr id="8227" name="Group 8226">
                          <a:extLst>
                            <a:ext uri="{FF2B5EF4-FFF2-40B4-BE49-F238E27FC236}">
                              <a16:creationId xmlns:a16="http://schemas.microsoft.com/office/drawing/2014/main" id="{85A0E79D-8C69-4BBE-49A5-6482A707B5EE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727700" y="4848225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8236" name="Rectangle 8235">
                            <a:extLst>
                              <a:ext uri="{FF2B5EF4-FFF2-40B4-BE49-F238E27FC236}">
                                <a16:creationId xmlns:a16="http://schemas.microsoft.com/office/drawing/2014/main" id="{186E06C5-1D7C-FEEB-C63F-CBF2C3B6DBF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8237" name="Straight Connector 8236">
                            <a:extLst>
                              <a:ext uri="{FF2B5EF4-FFF2-40B4-BE49-F238E27FC236}">
                                <a16:creationId xmlns:a16="http://schemas.microsoft.com/office/drawing/2014/main" id="{5B1C8064-D010-C3BB-AC2B-BBAC33C84034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38" name="Straight Connector 8237">
                            <a:extLst>
                              <a:ext uri="{FF2B5EF4-FFF2-40B4-BE49-F238E27FC236}">
                                <a16:creationId xmlns:a16="http://schemas.microsoft.com/office/drawing/2014/main" id="{D6F481B9-7760-D2CF-AC3A-98ECB0518957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39" name="Straight Connector 8238">
                            <a:extLst>
                              <a:ext uri="{FF2B5EF4-FFF2-40B4-BE49-F238E27FC236}">
                                <a16:creationId xmlns:a16="http://schemas.microsoft.com/office/drawing/2014/main" id="{2C1D3939-36AD-F807-B37C-6418293E9D71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40" name="Straight Connector 8239">
                            <a:extLst>
                              <a:ext uri="{FF2B5EF4-FFF2-40B4-BE49-F238E27FC236}">
                                <a16:creationId xmlns:a16="http://schemas.microsoft.com/office/drawing/2014/main" id="{DEEAF652-FC7B-4DAE-E4C1-8FDAC4115E67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41" name="Straight Connector 8240">
                            <a:extLst>
                              <a:ext uri="{FF2B5EF4-FFF2-40B4-BE49-F238E27FC236}">
                                <a16:creationId xmlns:a16="http://schemas.microsoft.com/office/drawing/2014/main" id="{4773566C-84C2-69BB-840F-2440829A16D3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grpSp>
                      <xdr:nvGrpSpPr>
                        <xdr:cNvPr id="8228" name="Group 8227">
                          <a:extLst>
                            <a:ext uri="{FF2B5EF4-FFF2-40B4-BE49-F238E27FC236}">
                              <a16:creationId xmlns:a16="http://schemas.microsoft.com/office/drawing/2014/main" id="{8176B0E3-370E-BD22-1B39-F9CCA11113E8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270500" y="4848225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8230" name="Rectangle 8229">
                            <a:extLst>
                              <a:ext uri="{FF2B5EF4-FFF2-40B4-BE49-F238E27FC236}">
                                <a16:creationId xmlns:a16="http://schemas.microsoft.com/office/drawing/2014/main" id="{82D2722A-D466-A8DB-D32C-DCD66A4391EA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8231" name="Straight Connector 8230">
                            <a:extLst>
                              <a:ext uri="{FF2B5EF4-FFF2-40B4-BE49-F238E27FC236}">
                                <a16:creationId xmlns:a16="http://schemas.microsoft.com/office/drawing/2014/main" id="{7387466A-0280-1683-43A0-67261F7288B5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32" name="Straight Connector 8231">
                            <a:extLst>
                              <a:ext uri="{FF2B5EF4-FFF2-40B4-BE49-F238E27FC236}">
                                <a16:creationId xmlns:a16="http://schemas.microsoft.com/office/drawing/2014/main" id="{0D9BF857-0AF1-1A98-09AA-28AEC8FBA302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33" name="Straight Connector 8232">
                            <a:extLst>
                              <a:ext uri="{FF2B5EF4-FFF2-40B4-BE49-F238E27FC236}">
                                <a16:creationId xmlns:a16="http://schemas.microsoft.com/office/drawing/2014/main" id="{2B4B8706-C8CE-01B4-7F90-F4F4E4E6D60D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34" name="Straight Connector 8233">
                            <a:extLst>
                              <a:ext uri="{FF2B5EF4-FFF2-40B4-BE49-F238E27FC236}">
                                <a16:creationId xmlns:a16="http://schemas.microsoft.com/office/drawing/2014/main" id="{B8ED4953-295D-0C16-465B-94D89EAE36F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8235" name="Straight Connector 8234">
                            <a:extLst>
                              <a:ext uri="{FF2B5EF4-FFF2-40B4-BE49-F238E27FC236}">
                                <a16:creationId xmlns:a16="http://schemas.microsoft.com/office/drawing/2014/main" id="{0E39085C-B880-76B7-A82F-1F0E3065CD06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sp macro="" textlink="">
                      <xdr:nvSpPr>
                        <xdr:cNvPr id="8229" name="Trapezoid 8228">
                          <a:extLst>
                            <a:ext uri="{FF2B5EF4-FFF2-40B4-BE49-F238E27FC236}">
                              <a16:creationId xmlns:a16="http://schemas.microsoft.com/office/drawing/2014/main" id="{AF0B2943-A3E7-E403-C9EB-56B025F82BEF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4977233" y="3824942"/>
                          <a:ext cx="1023937" cy="180975"/>
                        </a:xfrm>
                        <a:prstGeom prst="trapezoid">
                          <a:avLst/>
                        </a:prstGeom>
                        <a:pattFill prst="horzBrick">
                          <a:fgClr>
                            <a:sysClr val="window" lastClr="FFFFFF">
                              <a:lumMod val="50000"/>
                            </a:sysClr>
                          </a:fgClr>
                          <a:bgClr>
                            <a:sysClr val="window" lastClr="FFFFFF"/>
                          </a:bgClr>
                        </a:pattFill>
                        <a:ln w="6350" cap="flat" cmpd="sng" algn="ctr">
                          <a:solidFill>
                            <a:sysClr val="window" lastClr="FFFFFF">
                              <a:lumMod val="50000"/>
                            </a:sys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</xdr:grpSp>
                </xdr:grpSp>
                <xdr:cxnSp macro="">
                  <xdr:nvCxnSpPr>
                    <xdr:cNvPr id="8216" name="Straight Connector 8215">
                      <a:extLst>
                        <a:ext uri="{FF2B5EF4-FFF2-40B4-BE49-F238E27FC236}">
                          <a16:creationId xmlns:a16="http://schemas.microsoft.com/office/drawing/2014/main" id="{E5ADB82C-A626-5A83-BAD8-C3BCF8EA107C}"/>
                        </a:ext>
                      </a:extLst>
                    </xdr:cNvPr>
                    <xdr:cNvCxnSpPr/>
                  </xdr:nvCxnSpPr>
                  <xdr:spPr>
                    <a:xfrm flipV="1">
                      <a:off x="4909294" y="8640762"/>
                      <a:ext cx="1054816" cy="1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FFC000">
                          <a:lumMod val="50000"/>
                        </a:srgbClr>
                      </a:solidFill>
                      <a:prstDash val="solid"/>
                      <a:miter lim="800000"/>
                    </a:ln>
                    <a:effectLst/>
                  </xdr:spPr>
                </xdr:cxnSp>
              </xdr:grpSp>
              <xdr:cxnSp macro="">
                <xdr:nvCxnSpPr>
                  <xdr:cNvPr id="8214" name="Straight Connector 8213">
                    <a:extLst>
                      <a:ext uri="{FF2B5EF4-FFF2-40B4-BE49-F238E27FC236}">
                        <a16:creationId xmlns:a16="http://schemas.microsoft.com/office/drawing/2014/main" id="{7626556A-9531-AFAB-7681-30914AAE7006}"/>
                      </a:ext>
                    </a:extLst>
                  </xdr:cNvPr>
                  <xdr:cNvCxnSpPr/>
                </xdr:nvCxnSpPr>
                <xdr:spPr>
                  <a:xfrm>
                    <a:off x="4210815" y="10553448"/>
                    <a:ext cx="908850" cy="0"/>
                  </a:xfrm>
                  <a:prstGeom prst="line">
                    <a:avLst/>
                  </a:prstGeom>
                  <a:ln w="19050"/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pic>
              <xdr:nvPicPr>
                <xdr:cNvPr id="8212" name="Picture 8211">
                  <a:extLst>
                    <a:ext uri="{FF2B5EF4-FFF2-40B4-BE49-F238E27FC236}">
                      <a16:creationId xmlns:a16="http://schemas.microsoft.com/office/drawing/2014/main" id="{CC30C579-233C-82E5-3769-72461E62A6FB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149725" y="10496451"/>
                  <a:ext cx="193675" cy="154084"/>
                </a:xfrm>
                <a:prstGeom prst="rect">
                  <a:avLst/>
                </a:prstGeom>
              </xdr:spPr>
            </xdr:pic>
          </xdr:grpSp>
        </xdr:grpSp>
      </xdr:grpSp>
      <xdr:grpSp>
        <xdr:nvGrpSpPr>
          <xdr:cNvPr id="8200" name="Group 8199">
            <a:extLst>
              <a:ext uri="{FF2B5EF4-FFF2-40B4-BE49-F238E27FC236}">
                <a16:creationId xmlns:a16="http://schemas.microsoft.com/office/drawing/2014/main" id="{528FAAB5-F046-1A26-B865-D37434A5467D}"/>
              </a:ext>
            </a:extLst>
          </xdr:cNvPr>
          <xdr:cNvGrpSpPr/>
        </xdr:nvGrpSpPr>
        <xdr:grpSpPr>
          <a:xfrm>
            <a:off x="2878932" y="17155845"/>
            <a:ext cx="598858" cy="986897"/>
            <a:chOff x="2878932" y="17155845"/>
            <a:chExt cx="598858" cy="986897"/>
          </a:xfrm>
        </xdr:grpSpPr>
        <xdr:sp macro="" textlink="">
          <xdr:nvSpPr>
            <xdr:cNvPr id="8201" name="TextBox 8200">
              <a:extLst>
                <a:ext uri="{FF2B5EF4-FFF2-40B4-BE49-F238E27FC236}">
                  <a16:creationId xmlns:a16="http://schemas.microsoft.com/office/drawing/2014/main" id="{AF906436-71ED-16EE-0B8B-46E6D54CBF81}"/>
                </a:ext>
              </a:extLst>
            </xdr:cNvPr>
            <xdr:cNvSpPr txBox="1"/>
          </xdr:nvSpPr>
          <xdr:spPr>
            <a:xfrm>
              <a:off x="2885483" y="17412728"/>
              <a:ext cx="592307" cy="174383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10%</a:t>
              </a:r>
            </a:p>
          </xdr:txBody>
        </xdr:sp>
        <xdr:sp macro="" textlink="">
          <xdr:nvSpPr>
            <xdr:cNvPr id="8202" name="TextBox 8201">
              <a:extLst>
                <a:ext uri="{FF2B5EF4-FFF2-40B4-BE49-F238E27FC236}">
                  <a16:creationId xmlns:a16="http://schemas.microsoft.com/office/drawing/2014/main" id="{E1B47B94-3F3D-BC22-E702-CC476CB97BFE}"/>
                </a:ext>
              </a:extLst>
            </xdr:cNvPr>
            <xdr:cNvSpPr txBox="1"/>
          </xdr:nvSpPr>
          <xdr:spPr>
            <a:xfrm>
              <a:off x="2912269" y="17923669"/>
              <a:ext cx="454821" cy="19895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10%</a:t>
              </a:r>
            </a:p>
          </xdr:txBody>
        </xdr:sp>
        <xdr:sp macro="" textlink="">
          <xdr:nvSpPr>
            <xdr:cNvPr id="8203" name="Right Brace 8202">
              <a:extLst>
                <a:ext uri="{FF2B5EF4-FFF2-40B4-BE49-F238E27FC236}">
                  <a16:creationId xmlns:a16="http://schemas.microsoft.com/office/drawing/2014/main" id="{6BB9B778-963D-4171-04AA-D97923B24956}"/>
                </a:ext>
              </a:extLst>
            </xdr:cNvPr>
            <xdr:cNvSpPr/>
          </xdr:nvSpPr>
          <xdr:spPr>
            <a:xfrm>
              <a:off x="2881313" y="17155845"/>
              <a:ext cx="43266" cy="767822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8204" name="Right Brace 8203">
              <a:extLst>
                <a:ext uri="{FF2B5EF4-FFF2-40B4-BE49-F238E27FC236}">
                  <a16:creationId xmlns:a16="http://schemas.microsoft.com/office/drawing/2014/main" id="{3F9CB7B9-5317-463B-3F73-C7D187A011A4}"/>
                </a:ext>
              </a:extLst>
            </xdr:cNvPr>
            <xdr:cNvSpPr/>
          </xdr:nvSpPr>
          <xdr:spPr>
            <a:xfrm>
              <a:off x="2878932" y="17952243"/>
              <a:ext cx="49540" cy="190499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10</xdr:col>
      <xdr:colOff>248443</xdr:colOff>
      <xdr:row>95</xdr:row>
      <xdr:rowOff>114305</xdr:rowOff>
    </xdr:from>
    <xdr:to>
      <xdr:col>14</xdr:col>
      <xdr:colOff>354722</xdr:colOff>
      <xdr:row>101</xdr:row>
      <xdr:rowOff>60966</xdr:rowOff>
    </xdr:to>
    <xdr:grpSp>
      <xdr:nvGrpSpPr>
        <xdr:cNvPr id="8325" name="Group 8324">
          <a:extLst>
            <a:ext uri="{FF2B5EF4-FFF2-40B4-BE49-F238E27FC236}">
              <a16:creationId xmlns:a16="http://schemas.microsoft.com/office/drawing/2014/main" id="{4DEEC2B0-CF75-40BE-AA0F-FA3643296478}"/>
            </a:ext>
          </a:extLst>
        </xdr:cNvPr>
        <xdr:cNvGrpSpPr>
          <a:grpSpLocks noChangeAspect="1"/>
        </xdr:cNvGrpSpPr>
      </xdr:nvGrpSpPr>
      <xdr:grpSpPr>
        <a:xfrm>
          <a:off x="4363243" y="16354430"/>
          <a:ext cx="2135104" cy="1089661"/>
          <a:chOff x="3393281" y="16966181"/>
          <a:chExt cx="1975936" cy="1448026"/>
        </a:xfrm>
      </xdr:grpSpPr>
      <xdr:sp macro="" textlink="">
        <xdr:nvSpPr>
          <xdr:cNvPr id="8326" name="TextBox 8325">
            <a:extLst>
              <a:ext uri="{FF2B5EF4-FFF2-40B4-BE49-F238E27FC236}">
                <a16:creationId xmlns:a16="http://schemas.microsoft.com/office/drawing/2014/main" id="{3549CB3B-04AD-F833-C3AE-2A8423E9B869}"/>
              </a:ext>
            </a:extLst>
          </xdr:cNvPr>
          <xdr:cNvSpPr txBox="1"/>
        </xdr:nvSpPr>
        <xdr:spPr>
          <a:xfrm>
            <a:off x="4956969" y="17373600"/>
            <a:ext cx="405105" cy="185737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Garamond" panose="02020404030301010803" pitchFamily="18" charset="0"/>
                <a:ea typeface="+mn-ea"/>
                <a:cs typeface="+mn-cs"/>
              </a:rPr>
              <a:t>10%</a:t>
            </a:r>
          </a:p>
        </xdr:txBody>
      </xdr:sp>
      <xdr:sp macro="" textlink="">
        <xdr:nvSpPr>
          <xdr:cNvPr id="8327" name="TextBox 8326">
            <a:extLst>
              <a:ext uri="{FF2B5EF4-FFF2-40B4-BE49-F238E27FC236}">
                <a16:creationId xmlns:a16="http://schemas.microsoft.com/office/drawing/2014/main" id="{95FC39CC-1A5D-6F62-630E-67F336FE17B3}"/>
              </a:ext>
            </a:extLst>
          </xdr:cNvPr>
          <xdr:cNvSpPr txBox="1"/>
        </xdr:nvSpPr>
        <xdr:spPr>
          <a:xfrm>
            <a:off x="4953794" y="18149093"/>
            <a:ext cx="405105" cy="185737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Garamond" panose="02020404030301010803" pitchFamily="18" charset="0"/>
                <a:ea typeface="+mn-ea"/>
                <a:cs typeface="+mn-cs"/>
              </a:rPr>
              <a:t>10%</a:t>
            </a:r>
          </a:p>
        </xdr:txBody>
      </xdr:sp>
      <xdr:sp macro="" textlink="">
        <xdr:nvSpPr>
          <xdr:cNvPr id="8328" name="TextBox 8327">
            <a:extLst>
              <a:ext uri="{FF2B5EF4-FFF2-40B4-BE49-F238E27FC236}">
                <a16:creationId xmlns:a16="http://schemas.microsoft.com/office/drawing/2014/main" id="{B3361FA9-603D-D493-B23F-7F53709AFAD8}"/>
              </a:ext>
            </a:extLst>
          </xdr:cNvPr>
          <xdr:cNvSpPr txBox="1"/>
        </xdr:nvSpPr>
        <xdr:spPr>
          <a:xfrm>
            <a:off x="4964112" y="17921288"/>
            <a:ext cx="405105" cy="185737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Garamond" panose="02020404030301010803" pitchFamily="18" charset="0"/>
                <a:ea typeface="+mn-ea"/>
                <a:cs typeface="+mn-cs"/>
              </a:rPr>
              <a:t>10%</a:t>
            </a:r>
          </a:p>
        </xdr:txBody>
      </xdr:sp>
      <xdr:grpSp>
        <xdr:nvGrpSpPr>
          <xdr:cNvPr id="8329" name="Group 8328">
            <a:extLst>
              <a:ext uri="{FF2B5EF4-FFF2-40B4-BE49-F238E27FC236}">
                <a16:creationId xmlns:a16="http://schemas.microsoft.com/office/drawing/2014/main" id="{82402EDD-DE4C-2B30-E4BF-AFE0E26AE9C7}"/>
              </a:ext>
            </a:extLst>
          </xdr:cNvPr>
          <xdr:cNvGrpSpPr/>
        </xdr:nvGrpSpPr>
        <xdr:grpSpPr>
          <a:xfrm>
            <a:off x="3393281" y="16966181"/>
            <a:ext cx="1566658" cy="1448026"/>
            <a:chOff x="3393281" y="16966181"/>
            <a:chExt cx="1566658" cy="1448026"/>
          </a:xfrm>
        </xdr:grpSpPr>
        <xdr:grpSp>
          <xdr:nvGrpSpPr>
            <xdr:cNvPr id="8330" name="Group 8329">
              <a:extLst>
                <a:ext uri="{FF2B5EF4-FFF2-40B4-BE49-F238E27FC236}">
                  <a16:creationId xmlns:a16="http://schemas.microsoft.com/office/drawing/2014/main" id="{CA499D82-4A8F-1542-720A-0916D0A2D4B0}"/>
                </a:ext>
              </a:extLst>
            </xdr:cNvPr>
            <xdr:cNvGrpSpPr/>
          </xdr:nvGrpSpPr>
          <xdr:grpSpPr>
            <a:xfrm>
              <a:off x="3393281" y="16966181"/>
              <a:ext cx="1493048" cy="1448026"/>
              <a:chOff x="2388774" y="7345930"/>
              <a:chExt cx="1957280" cy="1448026"/>
            </a:xfrm>
          </xdr:grpSpPr>
          <xdr:grpSp>
            <xdr:nvGrpSpPr>
              <xdr:cNvPr id="8334" name="Group 8333">
                <a:extLst>
                  <a:ext uri="{FF2B5EF4-FFF2-40B4-BE49-F238E27FC236}">
                    <a16:creationId xmlns:a16="http://schemas.microsoft.com/office/drawing/2014/main" id="{B9F9684F-CDD7-5029-1602-2261329E0F09}"/>
                  </a:ext>
                </a:extLst>
              </xdr:cNvPr>
              <xdr:cNvGrpSpPr/>
            </xdr:nvGrpSpPr>
            <xdr:grpSpPr>
              <a:xfrm>
                <a:off x="2388774" y="7345930"/>
                <a:ext cx="1957280" cy="1386114"/>
                <a:chOff x="4844927" y="3821680"/>
                <a:chExt cx="1319784" cy="1386114"/>
              </a:xfrm>
            </xdr:grpSpPr>
            <xdr:cxnSp macro="">
              <xdr:nvCxnSpPr>
                <xdr:cNvPr id="8336" name="Straight Connector 8335">
                  <a:extLst>
                    <a:ext uri="{FF2B5EF4-FFF2-40B4-BE49-F238E27FC236}">
                      <a16:creationId xmlns:a16="http://schemas.microsoft.com/office/drawing/2014/main" id="{137E0C0D-FDDE-A81F-AC20-152C9DAE55FB}"/>
                    </a:ext>
                  </a:extLst>
                </xdr:cNvPr>
                <xdr:cNvCxnSpPr>
                  <a:endCxn id="8456" idx="0"/>
                </xdr:cNvCxnSpPr>
              </xdr:nvCxnSpPr>
              <xdr:spPr>
                <a:xfrm>
                  <a:off x="4844927" y="5207794"/>
                  <a:ext cx="41290" cy="0"/>
                </a:xfrm>
                <a:prstGeom prst="line">
                  <a:avLst/>
                </a:prstGeom>
                <a:ln w="12700">
                  <a:solidFill>
                    <a:schemeClr val="accent4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8337" name="Group 8336">
                  <a:extLst>
                    <a:ext uri="{FF2B5EF4-FFF2-40B4-BE49-F238E27FC236}">
                      <a16:creationId xmlns:a16="http://schemas.microsoft.com/office/drawing/2014/main" id="{432F9117-FFB1-7C49-3B5F-2FD73C8AA158}"/>
                    </a:ext>
                  </a:extLst>
                </xdr:cNvPr>
                <xdr:cNvGrpSpPr/>
              </xdr:nvGrpSpPr>
              <xdr:grpSpPr>
                <a:xfrm>
                  <a:off x="4850607" y="3821680"/>
                  <a:ext cx="1314104" cy="1386114"/>
                  <a:chOff x="4855369" y="3821680"/>
                  <a:chExt cx="1314104" cy="1386114"/>
                </a:xfrm>
              </xdr:grpSpPr>
              <xdr:grpSp>
                <xdr:nvGrpSpPr>
                  <xdr:cNvPr id="8338" name="Group 8337">
                    <a:extLst>
                      <a:ext uri="{FF2B5EF4-FFF2-40B4-BE49-F238E27FC236}">
                        <a16:creationId xmlns:a16="http://schemas.microsoft.com/office/drawing/2014/main" id="{69DD646C-1C22-5C4E-3712-A27127F1E142}"/>
                      </a:ext>
                    </a:extLst>
                  </xdr:cNvPr>
                  <xdr:cNvGrpSpPr/>
                </xdr:nvGrpSpPr>
                <xdr:grpSpPr>
                  <a:xfrm>
                    <a:off x="4890981" y="4006826"/>
                    <a:ext cx="1278492" cy="1200968"/>
                    <a:chOff x="4767156" y="3811564"/>
                    <a:chExt cx="1278492" cy="1200968"/>
                  </a:xfrm>
                </xdr:grpSpPr>
                <xdr:sp macro="" textlink="">
                  <xdr:nvSpPr>
                    <xdr:cNvPr id="8456" name="Freeform 33">
                      <a:extLst>
                        <a:ext uri="{FF2B5EF4-FFF2-40B4-BE49-F238E27FC236}">
                          <a16:creationId xmlns:a16="http://schemas.microsoft.com/office/drawing/2014/main" id="{8487E001-B315-ADD4-BB30-306DA25D4AFD}"/>
                        </a:ext>
                      </a:extLst>
                    </xdr:cNvPr>
                    <xdr:cNvSpPr/>
                  </xdr:nvSpPr>
                  <xdr:spPr>
                    <a:xfrm>
                      <a:off x="4767156" y="4814888"/>
                      <a:ext cx="1278492" cy="197644"/>
                    </a:xfrm>
                    <a:custGeom>
                      <a:avLst/>
                      <a:gdLst>
                        <a:gd name="connsiteX0" fmla="*/ 0 w 1690688"/>
                        <a:gd name="connsiteY0" fmla="*/ 190500 h 190500"/>
                        <a:gd name="connsiteX1" fmla="*/ 366713 w 1690688"/>
                        <a:gd name="connsiteY1" fmla="*/ 180975 h 190500"/>
                        <a:gd name="connsiteX2" fmla="*/ 661988 w 1690688"/>
                        <a:gd name="connsiteY2" fmla="*/ 119062 h 190500"/>
                        <a:gd name="connsiteX3" fmla="*/ 823913 w 1690688"/>
                        <a:gd name="connsiteY3" fmla="*/ 52387 h 190500"/>
                        <a:gd name="connsiteX4" fmla="*/ 985838 w 1690688"/>
                        <a:gd name="connsiteY4" fmla="*/ 19050 h 190500"/>
                        <a:gd name="connsiteX5" fmla="*/ 1219200 w 1690688"/>
                        <a:gd name="connsiteY5" fmla="*/ 9525 h 190500"/>
                        <a:gd name="connsiteX6" fmla="*/ 1676400 w 1690688"/>
                        <a:gd name="connsiteY6" fmla="*/ 0 h 190500"/>
                        <a:gd name="connsiteX7" fmla="*/ 1690688 w 1690688"/>
                        <a:gd name="connsiteY7" fmla="*/ 0 h 19050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</a:cxnLst>
                      <a:rect l="l" t="t" r="r" b="b"/>
                      <a:pathLst>
                        <a:path w="1690688" h="190500">
                          <a:moveTo>
                            <a:pt x="0" y="190500"/>
                          </a:moveTo>
                          <a:lnTo>
                            <a:pt x="366713" y="180975"/>
                          </a:lnTo>
                          <a:lnTo>
                            <a:pt x="661988" y="119062"/>
                          </a:lnTo>
                          <a:lnTo>
                            <a:pt x="823913" y="52387"/>
                          </a:lnTo>
                          <a:lnTo>
                            <a:pt x="985838" y="19050"/>
                          </a:lnTo>
                          <a:lnTo>
                            <a:pt x="1219200" y="9525"/>
                          </a:lnTo>
                          <a:lnTo>
                            <a:pt x="1676400" y="0"/>
                          </a:lnTo>
                          <a:lnTo>
                            <a:pt x="1690688" y="0"/>
                          </a:lnTo>
                        </a:path>
                      </a:pathLst>
                    </a:custGeom>
                    <a:noFill/>
                    <a:ln>
                      <a:solidFill>
                        <a:schemeClr val="accent4">
                          <a:lumMod val="50000"/>
                        </a:schemeClr>
                      </a:solidFill>
                      <a:prstDash val="solid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cxnSp macro="">
                  <xdr:nvCxnSpPr>
                    <xdr:cNvPr id="8457" name="Straight Connector 8456">
                      <a:extLst>
                        <a:ext uri="{FF2B5EF4-FFF2-40B4-BE49-F238E27FC236}">
                          <a16:creationId xmlns:a16="http://schemas.microsoft.com/office/drawing/2014/main" id="{B836DB20-2506-9DB7-ADF8-F0CB48306C6D}"/>
                        </a:ext>
                      </a:extLst>
                    </xdr:cNvPr>
                    <xdr:cNvCxnSpPr/>
                  </xdr:nvCxnSpPr>
                  <xdr:spPr>
                    <a:xfrm>
                      <a:off x="5108058" y="5000625"/>
                      <a:ext cx="738188" cy="0"/>
                    </a:xfrm>
                    <a:prstGeom prst="line">
                      <a:avLst/>
                    </a:prstGeom>
                    <a:noFill/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prstDash val="sysDash"/>
                      <a:miter lim="800000"/>
                    </a:ln>
                    <a:effectLst/>
                  </xdr:spPr>
                </xdr:cxnSp>
                <xdr:cxnSp macro="">
                  <xdr:nvCxnSpPr>
                    <xdr:cNvPr id="8458" name="Straight Connector 8457">
                      <a:extLst>
                        <a:ext uri="{FF2B5EF4-FFF2-40B4-BE49-F238E27FC236}">
                          <a16:creationId xmlns:a16="http://schemas.microsoft.com/office/drawing/2014/main" id="{86F19048-DF10-85BF-8B40-C2FAC249E19A}"/>
                        </a:ext>
                      </a:extLst>
                    </xdr:cNvPr>
                    <xdr:cNvCxnSpPr/>
                  </xdr:nvCxnSpPr>
                  <xdr:spPr>
                    <a:xfrm flipH="1">
                      <a:off x="5848350" y="4838700"/>
                      <a:ext cx="832" cy="149544"/>
                    </a:xfrm>
                    <a:prstGeom prst="line">
                      <a:avLst/>
                    </a:prstGeom>
                    <a:noFill/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prstDash val="sysDash"/>
                      <a:miter lim="800000"/>
                    </a:ln>
                    <a:effectLst/>
                  </xdr:spPr>
                </xdr:cxnSp>
                <xdr:cxnSp macro="">
                  <xdr:nvCxnSpPr>
                    <xdr:cNvPr id="8459" name="Straight Connector 8458">
                      <a:extLst>
                        <a:ext uri="{FF2B5EF4-FFF2-40B4-BE49-F238E27FC236}">
                          <a16:creationId xmlns:a16="http://schemas.microsoft.com/office/drawing/2014/main" id="{C5E40FCC-125E-10A8-26A7-A0AB4F3C75D4}"/>
                        </a:ext>
                      </a:extLst>
                    </xdr:cNvPr>
                    <xdr:cNvCxnSpPr/>
                  </xdr:nvCxnSpPr>
                  <xdr:spPr>
                    <a:xfrm>
                      <a:off x="4905376" y="3814774"/>
                      <a:ext cx="1" cy="1181089"/>
                    </a:xfrm>
                    <a:prstGeom prst="line">
                      <a:avLst/>
                    </a:prstGeom>
                    <a:ln w="12700"/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460" name="Straight Connector 8459">
                      <a:extLst>
                        <a:ext uri="{FF2B5EF4-FFF2-40B4-BE49-F238E27FC236}">
                          <a16:creationId xmlns:a16="http://schemas.microsoft.com/office/drawing/2014/main" id="{30311411-1DAD-6A8B-E852-9852DC71D339}"/>
                        </a:ext>
                      </a:extLst>
                    </xdr:cNvPr>
                    <xdr:cNvCxnSpPr/>
                  </xdr:nvCxnSpPr>
                  <xdr:spPr>
                    <a:xfrm>
                      <a:off x="5848350" y="3814774"/>
                      <a:ext cx="0" cy="995351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461" name="Straight Connector 8460">
                      <a:extLst>
                        <a:ext uri="{FF2B5EF4-FFF2-40B4-BE49-F238E27FC236}">
                          <a16:creationId xmlns:a16="http://schemas.microsoft.com/office/drawing/2014/main" id="{EFCA8C75-1E06-405E-A607-1A0D3F9716B9}"/>
                        </a:ext>
                      </a:extLst>
                    </xdr:cNvPr>
                    <xdr:cNvCxnSpPr/>
                  </xdr:nvCxnSpPr>
                  <xdr:spPr>
                    <a:xfrm flipH="1">
                      <a:off x="4896741" y="3811564"/>
                      <a:ext cx="952499" cy="4762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</xdr:grpSp>
              <xdr:grpSp>
                <xdr:nvGrpSpPr>
                  <xdr:cNvPr id="8339" name="Group 8338">
                    <a:extLst>
                      <a:ext uri="{FF2B5EF4-FFF2-40B4-BE49-F238E27FC236}">
                        <a16:creationId xmlns:a16="http://schemas.microsoft.com/office/drawing/2014/main" id="{3B4F069C-D1BF-9D09-7054-EC1B3250456C}"/>
                      </a:ext>
                    </a:extLst>
                  </xdr:cNvPr>
                  <xdr:cNvGrpSpPr/>
                </xdr:nvGrpSpPr>
                <xdr:grpSpPr>
                  <a:xfrm>
                    <a:off x="4855369" y="3821680"/>
                    <a:ext cx="1302544" cy="1369445"/>
                    <a:chOff x="4855369" y="3821680"/>
                    <a:chExt cx="1302544" cy="1369445"/>
                  </a:xfrm>
                </xdr:grpSpPr>
                <xdr:sp macro="" textlink="">
                  <xdr:nvSpPr>
                    <xdr:cNvPr id="8340" name="Rectangle 8339">
                      <a:extLst>
                        <a:ext uri="{FF2B5EF4-FFF2-40B4-BE49-F238E27FC236}">
                          <a16:creationId xmlns:a16="http://schemas.microsoft.com/office/drawing/2014/main" id="{445C6326-44C0-E6B1-06ED-25D2029D6D3A}"/>
                        </a:ext>
                      </a:extLst>
                    </xdr:cNvPr>
                    <xdr:cNvSpPr/>
                  </xdr:nvSpPr>
                  <xdr:spPr>
                    <a:xfrm>
                      <a:off x="5086351" y="5019675"/>
                      <a:ext cx="95250" cy="171450"/>
                    </a:xfrm>
                    <a:prstGeom prst="rect">
                      <a:avLst/>
                    </a:prstGeom>
                    <a:noFill/>
                    <a:ln w="6350"/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grpSp>
                  <xdr:nvGrpSpPr>
                    <xdr:cNvPr id="8341" name="Group 8340">
                      <a:extLst>
                        <a:ext uri="{FF2B5EF4-FFF2-40B4-BE49-F238E27FC236}">
                          <a16:creationId xmlns:a16="http://schemas.microsoft.com/office/drawing/2014/main" id="{FD5350B8-7FAD-6C2B-6A3A-35BA377B74F3}"/>
                        </a:ext>
                      </a:extLst>
                    </xdr:cNvPr>
                    <xdr:cNvGrpSpPr/>
                  </xdr:nvGrpSpPr>
                  <xdr:grpSpPr>
                    <a:xfrm>
                      <a:off x="5180013" y="4090988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450" name="Rectangle 8449">
                        <a:extLst>
                          <a:ext uri="{FF2B5EF4-FFF2-40B4-BE49-F238E27FC236}">
                            <a16:creationId xmlns:a16="http://schemas.microsoft.com/office/drawing/2014/main" id="{ECAD367D-D816-7646-204C-F54407CC2952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451" name="Straight Connector 8450">
                        <a:extLst>
                          <a:ext uri="{FF2B5EF4-FFF2-40B4-BE49-F238E27FC236}">
                            <a16:creationId xmlns:a16="http://schemas.microsoft.com/office/drawing/2014/main" id="{E5381C33-45A2-7054-94DD-F6A159CBC4FA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452" name="Straight Connector 8451">
                        <a:extLst>
                          <a:ext uri="{FF2B5EF4-FFF2-40B4-BE49-F238E27FC236}">
                            <a16:creationId xmlns:a16="http://schemas.microsoft.com/office/drawing/2014/main" id="{B57FA618-5A4A-3A00-CAA0-F1091284AD85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453" name="Straight Connector 8452">
                        <a:extLst>
                          <a:ext uri="{FF2B5EF4-FFF2-40B4-BE49-F238E27FC236}">
                            <a16:creationId xmlns:a16="http://schemas.microsoft.com/office/drawing/2014/main" id="{BCE3B749-E035-9077-4BC8-0E20BA10ED68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454" name="Straight Connector 8453">
                        <a:extLst>
                          <a:ext uri="{FF2B5EF4-FFF2-40B4-BE49-F238E27FC236}">
                            <a16:creationId xmlns:a16="http://schemas.microsoft.com/office/drawing/2014/main" id="{936FD66A-7F64-6A72-9176-5908C25BE12F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455" name="Straight Connector 8454">
                        <a:extLst>
                          <a:ext uri="{FF2B5EF4-FFF2-40B4-BE49-F238E27FC236}">
                            <a16:creationId xmlns:a16="http://schemas.microsoft.com/office/drawing/2014/main" id="{4C0FBF2D-86E4-F28F-C884-5F3042079167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sp macro="" textlink="">
                  <xdr:nvSpPr>
                    <xdr:cNvPr id="8342" name="Rectangle 8341">
                      <a:extLst>
                        <a:ext uri="{FF2B5EF4-FFF2-40B4-BE49-F238E27FC236}">
                          <a16:creationId xmlns:a16="http://schemas.microsoft.com/office/drawing/2014/main" id="{565B17D5-1F23-F3E3-6E0B-8CBBB9396295}"/>
                        </a:ext>
                      </a:extLst>
                    </xdr:cNvPr>
                    <xdr:cNvSpPr/>
                  </xdr:nvSpPr>
                  <xdr:spPr>
                    <a:xfrm>
                      <a:off x="5976937" y="4729163"/>
                      <a:ext cx="180975" cy="90487"/>
                    </a:xfrm>
                    <a:prstGeom prst="rect">
                      <a:avLst/>
                    </a:prstGeom>
                    <a:pattFill prst="horzBrick">
                      <a:fgClr>
                        <a:schemeClr val="bg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 w="3175">
                      <a:solidFill>
                        <a:schemeClr val="bg1">
                          <a:lumMod val="50000"/>
                        </a:schemeClr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cxnSp macro="">
                  <xdr:nvCxnSpPr>
                    <xdr:cNvPr id="8343" name="Straight Connector 8342">
                      <a:extLst>
                        <a:ext uri="{FF2B5EF4-FFF2-40B4-BE49-F238E27FC236}">
                          <a16:creationId xmlns:a16="http://schemas.microsoft.com/office/drawing/2014/main" id="{39F71896-3C9B-8B8B-6FA8-6C4C4E6B6D56}"/>
                        </a:ext>
                      </a:extLst>
                    </xdr:cNvPr>
                    <xdr:cNvCxnSpPr/>
                  </xdr:nvCxnSpPr>
                  <xdr:spPr>
                    <a:xfrm flipH="1">
                      <a:off x="6134099" y="4829175"/>
                      <a:ext cx="1" cy="185737"/>
                    </a:xfrm>
                    <a:prstGeom prst="line">
                      <a:avLst/>
                    </a:prstGeom>
                    <a:ln w="3175"/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344" name="Straight Connector 8343">
                      <a:extLst>
                        <a:ext uri="{FF2B5EF4-FFF2-40B4-BE49-F238E27FC236}">
                          <a16:creationId xmlns:a16="http://schemas.microsoft.com/office/drawing/2014/main" id="{9D5BB18E-CBBE-4FC7-FEC4-59F23BDD196F}"/>
                        </a:ext>
                      </a:extLst>
                    </xdr:cNvPr>
                    <xdr:cNvCxnSpPr/>
                  </xdr:nvCxnSpPr>
                  <xdr:spPr>
                    <a:xfrm flipV="1">
                      <a:off x="5088731" y="5122069"/>
                      <a:ext cx="23813" cy="2382"/>
                    </a:xfrm>
                    <a:prstGeom prst="line">
                      <a:avLst/>
                    </a:prstGeom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345" name="Straight Connector 8344">
                      <a:extLst>
                        <a:ext uri="{FF2B5EF4-FFF2-40B4-BE49-F238E27FC236}">
                          <a16:creationId xmlns:a16="http://schemas.microsoft.com/office/drawing/2014/main" id="{54F0BC3E-415B-E291-621D-3F29428558A9}"/>
                        </a:ext>
                      </a:extLst>
                    </xdr:cNvPr>
                    <xdr:cNvCxnSpPr/>
                  </xdr:nvCxnSpPr>
                  <xdr:spPr>
                    <a:xfrm flipH="1">
                      <a:off x="5214938" y="5000625"/>
                      <a:ext cx="1" cy="185737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346" name="Straight Connector 8345">
                      <a:extLst>
                        <a:ext uri="{FF2B5EF4-FFF2-40B4-BE49-F238E27FC236}">
                          <a16:creationId xmlns:a16="http://schemas.microsoft.com/office/drawing/2014/main" id="{7CB63527-5C44-B384-ED00-50FEB93E5D49}"/>
                        </a:ext>
                      </a:extLst>
                    </xdr:cNvPr>
                    <xdr:cNvCxnSpPr/>
                  </xdr:nvCxnSpPr>
                  <xdr:spPr>
                    <a:xfrm flipH="1">
                      <a:off x="4893470" y="5003006"/>
                      <a:ext cx="2381" cy="188118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sp macro="" textlink="">
                  <xdr:nvSpPr>
                    <xdr:cNvPr id="8347" name="Freeform 78">
                      <a:extLst>
                        <a:ext uri="{FF2B5EF4-FFF2-40B4-BE49-F238E27FC236}">
                          <a16:creationId xmlns:a16="http://schemas.microsoft.com/office/drawing/2014/main" id="{BDD8ED46-6EC5-88A0-8A7D-8F4ECE9413BE}"/>
                        </a:ext>
                      </a:extLst>
                    </xdr:cNvPr>
                    <xdr:cNvSpPr/>
                  </xdr:nvSpPr>
                  <xdr:spPr>
                    <a:xfrm>
                      <a:off x="4855369" y="4907756"/>
                      <a:ext cx="385762" cy="95250"/>
                    </a:xfrm>
                    <a:custGeom>
                      <a:avLst/>
                      <a:gdLst>
                        <a:gd name="connsiteX0" fmla="*/ 385762 w 385762"/>
                        <a:gd name="connsiteY0" fmla="*/ 92869 h 95250"/>
                        <a:gd name="connsiteX1" fmla="*/ 0 w 385762"/>
                        <a:gd name="connsiteY1" fmla="*/ 95250 h 95250"/>
                        <a:gd name="connsiteX2" fmla="*/ 173831 w 385762"/>
                        <a:gd name="connsiteY2" fmla="*/ 0 h 95250"/>
                        <a:gd name="connsiteX3" fmla="*/ 383381 w 385762"/>
                        <a:gd name="connsiteY3" fmla="*/ 0 h 95250"/>
                        <a:gd name="connsiteX4" fmla="*/ 385762 w 385762"/>
                        <a:gd name="connsiteY4" fmla="*/ 92869 h 952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</a:cxnLst>
                      <a:rect l="l" t="t" r="r" b="b"/>
                      <a:pathLst>
                        <a:path w="385762" h="95250">
                          <a:moveTo>
                            <a:pt x="385762" y="92869"/>
                          </a:moveTo>
                          <a:lnTo>
                            <a:pt x="0" y="95250"/>
                          </a:lnTo>
                          <a:lnTo>
                            <a:pt x="173831" y="0"/>
                          </a:lnTo>
                          <a:lnTo>
                            <a:pt x="383381" y="0"/>
                          </a:lnTo>
                          <a:cubicBezTo>
                            <a:pt x="384175" y="30956"/>
                            <a:pt x="384968" y="61913"/>
                            <a:pt x="385762" y="92869"/>
                          </a:cubicBezTo>
                          <a:close/>
                        </a:path>
                      </a:pathLst>
                    </a:custGeom>
                    <a:pattFill prst="horzBrick">
                      <a:fgClr>
                        <a:schemeClr val="bg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 w="3175">
                      <a:solidFill>
                        <a:schemeClr val="bg1">
                          <a:lumMod val="50000"/>
                        </a:schemeClr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cxnSp macro="">
                  <xdr:nvCxnSpPr>
                    <xdr:cNvPr id="8348" name="Straight Connector 8347">
                      <a:extLst>
                        <a:ext uri="{FF2B5EF4-FFF2-40B4-BE49-F238E27FC236}">
                          <a16:creationId xmlns:a16="http://schemas.microsoft.com/office/drawing/2014/main" id="{6C23A8A6-49EB-7B41-D632-761676B35405}"/>
                        </a:ext>
                      </a:extLst>
                    </xdr:cNvPr>
                    <xdr:cNvCxnSpPr/>
                  </xdr:nvCxnSpPr>
                  <xdr:spPr>
                    <a:xfrm flipV="1">
                      <a:off x="4855370" y="5007768"/>
                      <a:ext cx="390525" cy="1"/>
                    </a:xfrm>
                    <a:prstGeom prst="line">
                      <a:avLst/>
                    </a:prstGeom>
                    <a:ln w="15875"/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349" name="Straight Connector 8348">
                      <a:extLst>
                        <a:ext uri="{FF2B5EF4-FFF2-40B4-BE49-F238E27FC236}">
                          <a16:creationId xmlns:a16="http://schemas.microsoft.com/office/drawing/2014/main" id="{FD91A5FE-46DF-1BD8-9B45-E99E9C193159}"/>
                        </a:ext>
                      </a:extLst>
                    </xdr:cNvPr>
                    <xdr:cNvCxnSpPr/>
                  </xdr:nvCxnSpPr>
                  <xdr:spPr>
                    <a:xfrm flipV="1">
                      <a:off x="5976938" y="4826794"/>
                      <a:ext cx="180975" cy="3"/>
                    </a:xfrm>
                    <a:prstGeom prst="line">
                      <a:avLst/>
                    </a:prstGeom>
                    <a:noFill/>
                    <a:ln w="158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350" name="Straight Connector 8349">
                      <a:extLst>
                        <a:ext uri="{FF2B5EF4-FFF2-40B4-BE49-F238E27FC236}">
                          <a16:creationId xmlns:a16="http://schemas.microsoft.com/office/drawing/2014/main" id="{A1C643C6-18D7-077B-41D6-E920DCC9F682}"/>
                        </a:ext>
                      </a:extLst>
                    </xdr:cNvPr>
                    <xdr:cNvCxnSpPr/>
                  </xdr:nvCxnSpPr>
                  <xdr:spPr>
                    <a:xfrm flipH="1">
                      <a:off x="6112669" y="4824413"/>
                      <a:ext cx="1" cy="185737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351" name="Straight Connector 8350">
                      <a:extLst>
                        <a:ext uri="{FF2B5EF4-FFF2-40B4-BE49-F238E27FC236}">
                          <a16:creationId xmlns:a16="http://schemas.microsoft.com/office/drawing/2014/main" id="{BD1CBD42-9C6A-CFD2-7528-9C0404B2600D}"/>
                        </a:ext>
                      </a:extLst>
                    </xdr:cNvPr>
                    <xdr:cNvCxnSpPr/>
                  </xdr:nvCxnSpPr>
                  <xdr:spPr>
                    <a:xfrm flipH="1">
                      <a:off x="4914900" y="5003007"/>
                      <a:ext cx="2381" cy="188118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8352" name="Straight Connector 8351">
                      <a:extLst>
                        <a:ext uri="{FF2B5EF4-FFF2-40B4-BE49-F238E27FC236}">
                          <a16:creationId xmlns:a16="http://schemas.microsoft.com/office/drawing/2014/main" id="{B4A97089-9A50-90B9-EC80-A7B706CBAC36}"/>
                        </a:ext>
                      </a:extLst>
                    </xdr:cNvPr>
                    <xdr:cNvCxnSpPr/>
                  </xdr:nvCxnSpPr>
                  <xdr:spPr>
                    <a:xfrm flipH="1">
                      <a:off x="5236369" y="5003006"/>
                      <a:ext cx="1" cy="185737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grpSp>
                  <xdr:nvGrpSpPr>
                    <xdr:cNvPr id="8353" name="Group 8352">
                      <a:extLst>
                        <a:ext uri="{FF2B5EF4-FFF2-40B4-BE49-F238E27FC236}">
                          <a16:creationId xmlns:a16="http://schemas.microsoft.com/office/drawing/2014/main" id="{D55E7EAD-02BA-8CBD-3B0C-F996346132E5}"/>
                        </a:ext>
                      </a:extLst>
                    </xdr:cNvPr>
                    <xdr:cNvGrpSpPr/>
                  </xdr:nvGrpSpPr>
                  <xdr:grpSpPr>
                    <a:xfrm>
                      <a:off x="5178425" y="4283075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8436" name="Group 8435">
                        <a:extLst>
                          <a:ext uri="{FF2B5EF4-FFF2-40B4-BE49-F238E27FC236}">
                            <a16:creationId xmlns:a16="http://schemas.microsoft.com/office/drawing/2014/main" id="{36DF4C4D-ABA7-0F1F-55F7-7E5DF2F6CBB2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444" name="Rectangle 8443">
                          <a:extLst>
                            <a:ext uri="{FF2B5EF4-FFF2-40B4-BE49-F238E27FC236}">
                              <a16:creationId xmlns:a16="http://schemas.microsoft.com/office/drawing/2014/main" id="{ADF4F828-D09D-CDC9-E826-B7B4D5F7037D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445" name="Straight Connector 8444">
                          <a:extLst>
                            <a:ext uri="{FF2B5EF4-FFF2-40B4-BE49-F238E27FC236}">
                              <a16:creationId xmlns:a16="http://schemas.microsoft.com/office/drawing/2014/main" id="{23B2FEA0-9BD0-407B-ECEF-117BA942450D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46" name="Straight Connector 8445">
                          <a:extLst>
                            <a:ext uri="{FF2B5EF4-FFF2-40B4-BE49-F238E27FC236}">
                              <a16:creationId xmlns:a16="http://schemas.microsoft.com/office/drawing/2014/main" id="{27DB1D01-92CD-157E-E2BD-42DDC7DFF9F3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47" name="Straight Connector 8446">
                          <a:extLst>
                            <a:ext uri="{FF2B5EF4-FFF2-40B4-BE49-F238E27FC236}">
                              <a16:creationId xmlns:a16="http://schemas.microsoft.com/office/drawing/2014/main" id="{7DEDA84C-E2F3-A70E-3ACB-BD0B62F0A592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48" name="Straight Connector 8447">
                          <a:extLst>
                            <a:ext uri="{FF2B5EF4-FFF2-40B4-BE49-F238E27FC236}">
                              <a16:creationId xmlns:a16="http://schemas.microsoft.com/office/drawing/2014/main" id="{B9679F2E-B448-40C7-A3DC-907438118C11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49" name="Straight Connector 8448">
                          <a:extLst>
                            <a:ext uri="{FF2B5EF4-FFF2-40B4-BE49-F238E27FC236}">
                              <a16:creationId xmlns:a16="http://schemas.microsoft.com/office/drawing/2014/main" id="{78308B93-42C7-B580-D9D8-785A501B7A87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437" name="Group 8436">
                        <a:extLst>
                          <a:ext uri="{FF2B5EF4-FFF2-40B4-BE49-F238E27FC236}">
                            <a16:creationId xmlns:a16="http://schemas.microsoft.com/office/drawing/2014/main" id="{3B07C77B-4387-132D-BF54-75874D595956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438" name="Rectangle 8437">
                          <a:extLst>
                            <a:ext uri="{FF2B5EF4-FFF2-40B4-BE49-F238E27FC236}">
                              <a16:creationId xmlns:a16="http://schemas.microsoft.com/office/drawing/2014/main" id="{C40B242C-7308-58CC-49BD-D8E0E2827C2B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439" name="Straight Connector 8438">
                          <a:extLst>
                            <a:ext uri="{FF2B5EF4-FFF2-40B4-BE49-F238E27FC236}">
                              <a16:creationId xmlns:a16="http://schemas.microsoft.com/office/drawing/2014/main" id="{2D793435-F984-9293-6EC3-99F527751817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40" name="Straight Connector 8439">
                          <a:extLst>
                            <a:ext uri="{FF2B5EF4-FFF2-40B4-BE49-F238E27FC236}">
                              <a16:creationId xmlns:a16="http://schemas.microsoft.com/office/drawing/2014/main" id="{C5317EC5-7BA0-2A89-3B58-2918A80F722B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41" name="Straight Connector 8440">
                          <a:extLst>
                            <a:ext uri="{FF2B5EF4-FFF2-40B4-BE49-F238E27FC236}">
                              <a16:creationId xmlns:a16="http://schemas.microsoft.com/office/drawing/2014/main" id="{FE1DC503-8037-9705-9F60-28B025C7FA08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42" name="Straight Connector 8441">
                          <a:extLst>
                            <a:ext uri="{FF2B5EF4-FFF2-40B4-BE49-F238E27FC236}">
                              <a16:creationId xmlns:a16="http://schemas.microsoft.com/office/drawing/2014/main" id="{4EB387D3-F760-9C18-5C1A-62B62C1FFCAE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43" name="Straight Connector 8442">
                          <a:extLst>
                            <a:ext uri="{FF2B5EF4-FFF2-40B4-BE49-F238E27FC236}">
                              <a16:creationId xmlns:a16="http://schemas.microsoft.com/office/drawing/2014/main" id="{578406AD-1A95-1ACD-503F-2753851B0E4A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8354" name="Group 8353">
                      <a:extLst>
                        <a:ext uri="{FF2B5EF4-FFF2-40B4-BE49-F238E27FC236}">
                          <a16:creationId xmlns:a16="http://schemas.microsoft.com/office/drawing/2014/main" id="{AFDC86E0-8C52-9628-5DA2-C998B387F539}"/>
                        </a:ext>
                      </a:extLst>
                    </xdr:cNvPr>
                    <xdr:cNvGrpSpPr/>
                  </xdr:nvGrpSpPr>
                  <xdr:grpSpPr>
                    <a:xfrm>
                      <a:off x="5629275" y="427990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8422" name="Group 8421">
                        <a:extLst>
                          <a:ext uri="{FF2B5EF4-FFF2-40B4-BE49-F238E27FC236}">
                            <a16:creationId xmlns:a16="http://schemas.microsoft.com/office/drawing/2014/main" id="{1DA07CDF-92C0-7A4C-394E-5EA1CB3F3E35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430" name="Rectangle 8429">
                          <a:extLst>
                            <a:ext uri="{FF2B5EF4-FFF2-40B4-BE49-F238E27FC236}">
                              <a16:creationId xmlns:a16="http://schemas.microsoft.com/office/drawing/2014/main" id="{868B9BB1-2713-13F4-EE49-79198F033506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431" name="Straight Connector 8430">
                          <a:extLst>
                            <a:ext uri="{FF2B5EF4-FFF2-40B4-BE49-F238E27FC236}">
                              <a16:creationId xmlns:a16="http://schemas.microsoft.com/office/drawing/2014/main" id="{4E3904C8-FD09-F7AE-F6F8-2A50685A31BC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32" name="Straight Connector 8431">
                          <a:extLst>
                            <a:ext uri="{FF2B5EF4-FFF2-40B4-BE49-F238E27FC236}">
                              <a16:creationId xmlns:a16="http://schemas.microsoft.com/office/drawing/2014/main" id="{C09D8584-0E33-93C3-ABB1-A9DD0176C84A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33" name="Straight Connector 8432">
                          <a:extLst>
                            <a:ext uri="{FF2B5EF4-FFF2-40B4-BE49-F238E27FC236}">
                              <a16:creationId xmlns:a16="http://schemas.microsoft.com/office/drawing/2014/main" id="{54C529B4-EE3A-9AF0-03CF-345BB7D8EDB6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34" name="Straight Connector 8433">
                          <a:extLst>
                            <a:ext uri="{FF2B5EF4-FFF2-40B4-BE49-F238E27FC236}">
                              <a16:creationId xmlns:a16="http://schemas.microsoft.com/office/drawing/2014/main" id="{703FDB44-2E34-A8BA-848F-1F791D630C3C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35" name="Straight Connector 8434">
                          <a:extLst>
                            <a:ext uri="{FF2B5EF4-FFF2-40B4-BE49-F238E27FC236}">
                              <a16:creationId xmlns:a16="http://schemas.microsoft.com/office/drawing/2014/main" id="{54D3DF4D-900B-6629-4BA4-01FCD307B7D6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423" name="Group 8422">
                        <a:extLst>
                          <a:ext uri="{FF2B5EF4-FFF2-40B4-BE49-F238E27FC236}">
                            <a16:creationId xmlns:a16="http://schemas.microsoft.com/office/drawing/2014/main" id="{C2663C37-C889-E548-2908-64ABBA225752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424" name="Rectangle 8423">
                          <a:extLst>
                            <a:ext uri="{FF2B5EF4-FFF2-40B4-BE49-F238E27FC236}">
                              <a16:creationId xmlns:a16="http://schemas.microsoft.com/office/drawing/2014/main" id="{A43B33B6-5115-5B60-4DDD-104D8095D7D9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425" name="Straight Connector 8424">
                          <a:extLst>
                            <a:ext uri="{FF2B5EF4-FFF2-40B4-BE49-F238E27FC236}">
                              <a16:creationId xmlns:a16="http://schemas.microsoft.com/office/drawing/2014/main" id="{EDA46D61-E34C-49DF-B905-6247BF1D6FA2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26" name="Straight Connector 8425">
                          <a:extLst>
                            <a:ext uri="{FF2B5EF4-FFF2-40B4-BE49-F238E27FC236}">
                              <a16:creationId xmlns:a16="http://schemas.microsoft.com/office/drawing/2014/main" id="{12105C2C-0C2B-9A2A-246D-C91389E3E31A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27" name="Straight Connector 8426">
                          <a:extLst>
                            <a:ext uri="{FF2B5EF4-FFF2-40B4-BE49-F238E27FC236}">
                              <a16:creationId xmlns:a16="http://schemas.microsoft.com/office/drawing/2014/main" id="{3DA49D32-3964-C307-C3DA-E0AE43A37664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28" name="Straight Connector 8427">
                          <a:extLst>
                            <a:ext uri="{FF2B5EF4-FFF2-40B4-BE49-F238E27FC236}">
                              <a16:creationId xmlns:a16="http://schemas.microsoft.com/office/drawing/2014/main" id="{84D56912-2340-8E70-56CD-EF02F3181CEC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29" name="Straight Connector 8428">
                          <a:extLst>
                            <a:ext uri="{FF2B5EF4-FFF2-40B4-BE49-F238E27FC236}">
                              <a16:creationId xmlns:a16="http://schemas.microsoft.com/office/drawing/2014/main" id="{9073C804-6CDB-8C5D-0E11-75BFC8F5915B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8355" name="Group 8354">
                      <a:extLst>
                        <a:ext uri="{FF2B5EF4-FFF2-40B4-BE49-F238E27FC236}">
                          <a16:creationId xmlns:a16="http://schemas.microsoft.com/office/drawing/2014/main" id="{64D4B10C-D084-16FE-E334-FED4EB32BDFA}"/>
                        </a:ext>
                      </a:extLst>
                    </xdr:cNvPr>
                    <xdr:cNvGrpSpPr/>
                  </xdr:nvGrpSpPr>
                  <xdr:grpSpPr>
                    <a:xfrm>
                      <a:off x="5175250" y="466090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8408" name="Group 8407">
                        <a:extLst>
                          <a:ext uri="{FF2B5EF4-FFF2-40B4-BE49-F238E27FC236}">
                            <a16:creationId xmlns:a16="http://schemas.microsoft.com/office/drawing/2014/main" id="{8E2C0F39-FB15-4EF4-3C0F-E71C461B135B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416" name="Rectangle 8415">
                          <a:extLst>
                            <a:ext uri="{FF2B5EF4-FFF2-40B4-BE49-F238E27FC236}">
                              <a16:creationId xmlns:a16="http://schemas.microsoft.com/office/drawing/2014/main" id="{70A72BF9-BCB0-89DB-29B9-05751C86E244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417" name="Straight Connector 8416">
                          <a:extLst>
                            <a:ext uri="{FF2B5EF4-FFF2-40B4-BE49-F238E27FC236}">
                              <a16:creationId xmlns:a16="http://schemas.microsoft.com/office/drawing/2014/main" id="{472FDCFF-92A3-FC2F-444F-5A2816C7DB4C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18" name="Straight Connector 8417">
                          <a:extLst>
                            <a:ext uri="{FF2B5EF4-FFF2-40B4-BE49-F238E27FC236}">
                              <a16:creationId xmlns:a16="http://schemas.microsoft.com/office/drawing/2014/main" id="{53A1C1C6-74C8-11A9-A519-713496BB85CA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19" name="Straight Connector 8418">
                          <a:extLst>
                            <a:ext uri="{FF2B5EF4-FFF2-40B4-BE49-F238E27FC236}">
                              <a16:creationId xmlns:a16="http://schemas.microsoft.com/office/drawing/2014/main" id="{809F389F-09B4-D593-759A-9CC2794C107F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20" name="Straight Connector 8419">
                          <a:extLst>
                            <a:ext uri="{FF2B5EF4-FFF2-40B4-BE49-F238E27FC236}">
                              <a16:creationId xmlns:a16="http://schemas.microsoft.com/office/drawing/2014/main" id="{DFE24AD6-7C3E-1DDE-B1A5-0BFCB24CA99E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21" name="Straight Connector 8420">
                          <a:extLst>
                            <a:ext uri="{FF2B5EF4-FFF2-40B4-BE49-F238E27FC236}">
                              <a16:creationId xmlns:a16="http://schemas.microsoft.com/office/drawing/2014/main" id="{C33DA986-DBEB-8D22-F0E6-DF555B669161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409" name="Group 8408">
                        <a:extLst>
                          <a:ext uri="{FF2B5EF4-FFF2-40B4-BE49-F238E27FC236}">
                            <a16:creationId xmlns:a16="http://schemas.microsoft.com/office/drawing/2014/main" id="{00C5990F-405B-DAFB-237A-7474932B9D77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410" name="Rectangle 8409">
                          <a:extLst>
                            <a:ext uri="{FF2B5EF4-FFF2-40B4-BE49-F238E27FC236}">
                              <a16:creationId xmlns:a16="http://schemas.microsoft.com/office/drawing/2014/main" id="{3A41830C-2D0C-8382-0C31-7BDDFE7CF913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411" name="Straight Connector 8410">
                          <a:extLst>
                            <a:ext uri="{FF2B5EF4-FFF2-40B4-BE49-F238E27FC236}">
                              <a16:creationId xmlns:a16="http://schemas.microsoft.com/office/drawing/2014/main" id="{522A1B0B-5936-BD93-55DE-FEE13C1A4EBC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12" name="Straight Connector 8411">
                          <a:extLst>
                            <a:ext uri="{FF2B5EF4-FFF2-40B4-BE49-F238E27FC236}">
                              <a16:creationId xmlns:a16="http://schemas.microsoft.com/office/drawing/2014/main" id="{C5C87422-D7C1-0E8A-A011-607C39EC8CF8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13" name="Straight Connector 8412">
                          <a:extLst>
                            <a:ext uri="{FF2B5EF4-FFF2-40B4-BE49-F238E27FC236}">
                              <a16:creationId xmlns:a16="http://schemas.microsoft.com/office/drawing/2014/main" id="{55317045-6582-EC0B-3ECB-E2826C3C0F24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14" name="Straight Connector 8413">
                          <a:extLst>
                            <a:ext uri="{FF2B5EF4-FFF2-40B4-BE49-F238E27FC236}">
                              <a16:creationId xmlns:a16="http://schemas.microsoft.com/office/drawing/2014/main" id="{5C015154-3EC1-A556-73DF-DEF92DBF617F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15" name="Straight Connector 8414">
                          <a:extLst>
                            <a:ext uri="{FF2B5EF4-FFF2-40B4-BE49-F238E27FC236}">
                              <a16:creationId xmlns:a16="http://schemas.microsoft.com/office/drawing/2014/main" id="{F910EB82-1543-6D59-9E4B-878E79351163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8356" name="Group 8355">
                      <a:extLst>
                        <a:ext uri="{FF2B5EF4-FFF2-40B4-BE49-F238E27FC236}">
                          <a16:creationId xmlns:a16="http://schemas.microsoft.com/office/drawing/2014/main" id="{5FA2D05C-FDFE-D9FD-052C-536DB240B1AD}"/>
                        </a:ext>
                      </a:extLst>
                    </xdr:cNvPr>
                    <xdr:cNvGrpSpPr/>
                  </xdr:nvGrpSpPr>
                  <xdr:grpSpPr>
                    <a:xfrm>
                      <a:off x="5629275" y="465455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8394" name="Group 8393">
                        <a:extLst>
                          <a:ext uri="{FF2B5EF4-FFF2-40B4-BE49-F238E27FC236}">
                            <a16:creationId xmlns:a16="http://schemas.microsoft.com/office/drawing/2014/main" id="{4F4FC4E8-8BA2-3D81-4263-5D68B2484969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402" name="Rectangle 8401">
                          <a:extLst>
                            <a:ext uri="{FF2B5EF4-FFF2-40B4-BE49-F238E27FC236}">
                              <a16:creationId xmlns:a16="http://schemas.microsoft.com/office/drawing/2014/main" id="{92D60ED5-ED64-5B55-87BA-3C4253561E6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403" name="Straight Connector 8402">
                          <a:extLst>
                            <a:ext uri="{FF2B5EF4-FFF2-40B4-BE49-F238E27FC236}">
                              <a16:creationId xmlns:a16="http://schemas.microsoft.com/office/drawing/2014/main" id="{4F33D27F-3140-0637-3F00-B49A20996B06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04" name="Straight Connector 8403">
                          <a:extLst>
                            <a:ext uri="{FF2B5EF4-FFF2-40B4-BE49-F238E27FC236}">
                              <a16:creationId xmlns:a16="http://schemas.microsoft.com/office/drawing/2014/main" id="{0C52BA43-C1C6-7F7B-1486-13E50F6D969D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05" name="Straight Connector 8404">
                          <a:extLst>
                            <a:ext uri="{FF2B5EF4-FFF2-40B4-BE49-F238E27FC236}">
                              <a16:creationId xmlns:a16="http://schemas.microsoft.com/office/drawing/2014/main" id="{68969D86-441A-C1AB-FF9C-899C1D9ACAB9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06" name="Straight Connector 8405">
                          <a:extLst>
                            <a:ext uri="{FF2B5EF4-FFF2-40B4-BE49-F238E27FC236}">
                              <a16:creationId xmlns:a16="http://schemas.microsoft.com/office/drawing/2014/main" id="{DFB929D0-C667-86C7-E9F3-B50ADE279191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07" name="Straight Connector 8406">
                          <a:extLst>
                            <a:ext uri="{FF2B5EF4-FFF2-40B4-BE49-F238E27FC236}">
                              <a16:creationId xmlns:a16="http://schemas.microsoft.com/office/drawing/2014/main" id="{29343689-091C-B13C-8688-223A84F89AC5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4" y="3495675"/>
                          <a:ext cx="3116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8395" name="Group 8394">
                        <a:extLst>
                          <a:ext uri="{FF2B5EF4-FFF2-40B4-BE49-F238E27FC236}">
                            <a16:creationId xmlns:a16="http://schemas.microsoft.com/office/drawing/2014/main" id="{BD015A5D-8058-E954-EFA4-45DFC23C6B1E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8396" name="Rectangle 8395">
                          <a:extLst>
                            <a:ext uri="{FF2B5EF4-FFF2-40B4-BE49-F238E27FC236}">
                              <a16:creationId xmlns:a16="http://schemas.microsoft.com/office/drawing/2014/main" id="{E1DC3329-DD17-E94F-E262-AA64A26E6597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8397" name="Straight Connector 8396">
                          <a:extLst>
                            <a:ext uri="{FF2B5EF4-FFF2-40B4-BE49-F238E27FC236}">
                              <a16:creationId xmlns:a16="http://schemas.microsoft.com/office/drawing/2014/main" id="{F51AA408-A857-8A42-750F-5835B15700A8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98" name="Straight Connector 8397">
                          <a:extLst>
                            <a:ext uri="{FF2B5EF4-FFF2-40B4-BE49-F238E27FC236}">
                              <a16:creationId xmlns:a16="http://schemas.microsoft.com/office/drawing/2014/main" id="{545AF724-3A2D-BE7B-CB94-C4633F6CF7F6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399" name="Straight Connector 8398">
                          <a:extLst>
                            <a:ext uri="{FF2B5EF4-FFF2-40B4-BE49-F238E27FC236}">
                              <a16:creationId xmlns:a16="http://schemas.microsoft.com/office/drawing/2014/main" id="{05E2E917-B38E-2041-DD74-794717C979F9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00" name="Straight Connector 8399">
                          <a:extLst>
                            <a:ext uri="{FF2B5EF4-FFF2-40B4-BE49-F238E27FC236}">
                              <a16:creationId xmlns:a16="http://schemas.microsoft.com/office/drawing/2014/main" id="{4E3F49C9-642D-F138-BDDD-EEC9E1FE7205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8401" name="Straight Connector 8400">
                          <a:extLst>
                            <a:ext uri="{FF2B5EF4-FFF2-40B4-BE49-F238E27FC236}">
                              <a16:creationId xmlns:a16="http://schemas.microsoft.com/office/drawing/2014/main" id="{14D7D4CB-B025-7B0A-543A-D60C008DF0CB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8357" name="Group 8356">
                      <a:extLst>
                        <a:ext uri="{FF2B5EF4-FFF2-40B4-BE49-F238E27FC236}">
                          <a16:creationId xmlns:a16="http://schemas.microsoft.com/office/drawing/2014/main" id="{B609FAD9-3F09-3334-AE9A-BC4E635A3154}"/>
                        </a:ext>
                      </a:extLst>
                    </xdr:cNvPr>
                    <xdr:cNvGrpSpPr/>
                  </xdr:nvGrpSpPr>
                  <xdr:grpSpPr>
                    <a:xfrm>
                      <a:off x="5730875" y="4089400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388" name="Rectangle 8387">
                        <a:extLst>
                          <a:ext uri="{FF2B5EF4-FFF2-40B4-BE49-F238E27FC236}">
                            <a16:creationId xmlns:a16="http://schemas.microsoft.com/office/drawing/2014/main" id="{E4093B27-40F4-D1F5-470B-6D12F4DD69EB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389" name="Straight Connector 8388">
                        <a:extLst>
                          <a:ext uri="{FF2B5EF4-FFF2-40B4-BE49-F238E27FC236}">
                            <a16:creationId xmlns:a16="http://schemas.microsoft.com/office/drawing/2014/main" id="{5E0A4587-FBE7-EE66-DCB0-62A2C28E2B64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90" name="Straight Connector 8389">
                        <a:extLst>
                          <a:ext uri="{FF2B5EF4-FFF2-40B4-BE49-F238E27FC236}">
                            <a16:creationId xmlns:a16="http://schemas.microsoft.com/office/drawing/2014/main" id="{7A138819-1916-8E16-4447-2F838C267842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91" name="Straight Connector 8390">
                        <a:extLst>
                          <a:ext uri="{FF2B5EF4-FFF2-40B4-BE49-F238E27FC236}">
                            <a16:creationId xmlns:a16="http://schemas.microsoft.com/office/drawing/2014/main" id="{EB605FAD-ECE0-D2D0-7F00-FDAB6009DEF5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92" name="Straight Connector 8391">
                        <a:extLst>
                          <a:ext uri="{FF2B5EF4-FFF2-40B4-BE49-F238E27FC236}">
                            <a16:creationId xmlns:a16="http://schemas.microsoft.com/office/drawing/2014/main" id="{9C891D1D-CF75-037E-3B60-73322A20E9B8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93" name="Straight Connector 8392">
                        <a:extLst>
                          <a:ext uri="{FF2B5EF4-FFF2-40B4-BE49-F238E27FC236}">
                            <a16:creationId xmlns:a16="http://schemas.microsoft.com/office/drawing/2014/main" id="{DBC6C8A6-D955-D830-4C85-BF92252DF9F8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8358" name="Group 8357">
                      <a:extLst>
                        <a:ext uri="{FF2B5EF4-FFF2-40B4-BE49-F238E27FC236}">
                          <a16:creationId xmlns:a16="http://schemas.microsoft.com/office/drawing/2014/main" id="{3900741D-410A-E0D4-F890-8F76B5CD38F2}"/>
                        </a:ext>
                      </a:extLst>
                    </xdr:cNvPr>
                    <xdr:cNvGrpSpPr/>
                  </xdr:nvGrpSpPr>
                  <xdr:grpSpPr>
                    <a:xfrm>
                      <a:off x="5178425" y="447357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382" name="Rectangle 8381">
                        <a:extLst>
                          <a:ext uri="{FF2B5EF4-FFF2-40B4-BE49-F238E27FC236}">
                            <a16:creationId xmlns:a16="http://schemas.microsoft.com/office/drawing/2014/main" id="{BE81C446-0E8F-32BA-262E-90735D7DE246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383" name="Straight Connector 8382">
                        <a:extLst>
                          <a:ext uri="{FF2B5EF4-FFF2-40B4-BE49-F238E27FC236}">
                            <a16:creationId xmlns:a16="http://schemas.microsoft.com/office/drawing/2014/main" id="{E25B0A8F-3597-EDB3-AC26-36CC33C40D6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84" name="Straight Connector 8383">
                        <a:extLst>
                          <a:ext uri="{FF2B5EF4-FFF2-40B4-BE49-F238E27FC236}">
                            <a16:creationId xmlns:a16="http://schemas.microsoft.com/office/drawing/2014/main" id="{80CD0581-DC85-9545-146C-357F726FD94D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85" name="Straight Connector 8384">
                        <a:extLst>
                          <a:ext uri="{FF2B5EF4-FFF2-40B4-BE49-F238E27FC236}">
                            <a16:creationId xmlns:a16="http://schemas.microsoft.com/office/drawing/2014/main" id="{B8C5F223-6E03-0BE4-9563-0CE5DB36B809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86" name="Straight Connector 8385">
                        <a:extLst>
                          <a:ext uri="{FF2B5EF4-FFF2-40B4-BE49-F238E27FC236}">
                            <a16:creationId xmlns:a16="http://schemas.microsoft.com/office/drawing/2014/main" id="{C017AE41-8E1B-CDB9-F2E7-D29926EAFB1D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87" name="Straight Connector 8386">
                        <a:extLst>
                          <a:ext uri="{FF2B5EF4-FFF2-40B4-BE49-F238E27FC236}">
                            <a16:creationId xmlns:a16="http://schemas.microsoft.com/office/drawing/2014/main" id="{476F38EF-A6CE-DCDB-6ED2-0767AF1C307A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8359" name="Group 8358">
                      <a:extLst>
                        <a:ext uri="{FF2B5EF4-FFF2-40B4-BE49-F238E27FC236}">
                          <a16:creationId xmlns:a16="http://schemas.microsoft.com/office/drawing/2014/main" id="{F28BAE33-6A84-70BA-CA34-2BB032AA57B4}"/>
                        </a:ext>
                      </a:extLst>
                    </xdr:cNvPr>
                    <xdr:cNvGrpSpPr/>
                  </xdr:nvGrpSpPr>
                  <xdr:grpSpPr>
                    <a:xfrm>
                      <a:off x="5727700" y="4470400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376" name="Rectangle 8375">
                        <a:extLst>
                          <a:ext uri="{FF2B5EF4-FFF2-40B4-BE49-F238E27FC236}">
                            <a16:creationId xmlns:a16="http://schemas.microsoft.com/office/drawing/2014/main" id="{E9AF467A-B006-FEC4-F55F-89716FD0163A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377" name="Straight Connector 8376">
                        <a:extLst>
                          <a:ext uri="{FF2B5EF4-FFF2-40B4-BE49-F238E27FC236}">
                            <a16:creationId xmlns:a16="http://schemas.microsoft.com/office/drawing/2014/main" id="{13D8FC91-A8F9-6914-5282-CE94F8FAC478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78" name="Straight Connector 8377">
                        <a:extLst>
                          <a:ext uri="{FF2B5EF4-FFF2-40B4-BE49-F238E27FC236}">
                            <a16:creationId xmlns:a16="http://schemas.microsoft.com/office/drawing/2014/main" id="{06CACD7C-812C-5824-B2D9-D0B8150A50AF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79" name="Straight Connector 8378">
                        <a:extLst>
                          <a:ext uri="{FF2B5EF4-FFF2-40B4-BE49-F238E27FC236}">
                            <a16:creationId xmlns:a16="http://schemas.microsoft.com/office/drawing/2014/main" id="{37906A85-A0BC-36A2-46D0-8DD85154A185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80" name="Straight Connector 8379">
                        <a:extLst>
                          <a:ext uri="{FF2B5EF4-FFF2-40B4-BE49-F238E27FC236}">
                            <a16:creationId xmlns:a16="http://schemas.microsoft.com/office/drawing/2014/main" id="{11F8169B-6D1D-A762-93BB-9C7838190CA9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81" name="Straight Connector 8380">
                        <a:extLst>
                          <a:ext uri="{FF2B5EF4-FFF2-40B4-BE49-F238E27FC236}">
                            <a16:creationId xmlns:a16="http://schemas.microsoft.com/office/drawing/2014/main" id="{A44702FF-DF5A-B90F-A0B2-5FE2FF24B1B6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8360" name="Group 8359">
                      <a:extLst>
                        <a:ext uri="{FF2B5EF4-FFF2-40B4-BE49-F238E27FC236}">
                          <a16:creationId xmlns:a16="http://schemas.microsoft.com/office/drawing/2014/main" id="{3F5E36C8-BCB0-66D0-F8B0-A7E00CFC0669}"/>
                        </a:ext>
                      </a:extLst>
                    </xdr:cNvPr>
                    <xdr:cNvGrpSpPr/>
                  </xdr:nvGrpSpPr>
                  <xdr:grpSpPr>
                    <a:xfrm>
                      <a:off x="5727700" y="484822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370" name="Rectangle 8369">
                        <a:extLst>
                          <a:ext uri="{FF2B5EF4-FFF2-40B4-BE49-F238E27FC236}">
                            <a16:creationId xmlns:a16="http://schemas.microsoft.com/office/drawing/2014/main" id="{E990C84A-2435-5628-953C-066668147D49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371" name="Straight Connector 8370">
                        <a:extLst>
                          <a:ext uri="{FF2B5EF4-FFF2-40B4-BE49-F238E27FC236}">
                            <a16:creationId xmlns:a16="http://schemas.microsoft.com/office/drawing/2014/main" id="{DF1A66FF-4C0D-DDEB-2573-28CC8DEB7545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72" name="Straight Connector 8371">
                        <a:extLst>
                          <a:ext uri="{FF2B5EF4-FFF2-40B4-BE49-F238E27FC236}">
                            <a16:creationId xmlns:a16="http://schemas.microsoft.com/office/drawing/2014/main" id="{EA8774C5-B20D-EB5C-77D5-6B1B9481FB87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73" name="Straight Connector 8372">
                        <a:extLst>
                          <a:ext uri="{FF2B5EF4-FFF2-40B4-BE49-F238E27FC236}">
                            <a16:creationId xmlns:a16="http://schemas.microsoft.com/office/drawing/2014/main" id="{9626F1D3-ECD4-B58C-81F1-0604657A4F72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74" name="Straight Connector 8373">
                        <a:extLst>
                          <a:ext uri="{FF2B5EF4-FFF2-40B4-BE49-F238E27FC236}">
                            <a16:creationId xmlns:a16="http://schemas.microsoft.com/office/drawing/2014/main" id="{F23DED96-D36C-C8CC-B51E-13D1441CEEAE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75" name="Straight Connector 8374">
                        <a:extLst>
                          <a:ext uri="{FF2B5EF4-FFF2-40B4-BE49-F238E27FC236}">
                            <a16:creationId xmlns:a16="http://schemas.microsoft.com/office/drawing/2014/main" id="{2AC22B31-CEFD-FBD9-EF68-EEA5AF4DF487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8361" name="Group 8360">
                      <a:extLst>
                        <a:ext uri="{FF2B5EF4-FFF2-40B4-BE49-F238E27FC236}">
                          <a16:creationId xmlns:a16="http://schemas.microsoft.com/office/drawing/2014/main" id="{3CA8ADFA-3C0A-AAA9-76D8-7A01C1904F14}"/>
                        </a:ext>
                      </a:extLst>
                    </xdr:cNvPr>
                    <xdr:cNvGrpSpPr/>
                  </xdr:nvGrpSpPr>
                  <xdr:grpSpPr>
                    <a:xfrm>
                      <a:off x="5270500" y="484822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364" name="Rectangle 8363">
                        <a:extLst>
                          <a:ext uri="{FF2B5EF4-FFF2-40B4-BE49-F238E27FC236}">
                            <a16:creationId xmlns:a16="http://schemas.microsoft.com/office/drawing/2014/main" id="{2BD5A562-C7FE-C5E0-94D2-BC39917A1B5F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365" name="Straight Connector 8364">
                        <a:extLst>
                          <a:ext uri="{FF2B5EF4-FFF2-40B4-BE49-F238E27FC236}">
                            <a16:creationId xmlns:a16="http://schemas.microsoft.com/office/drawing/2014/main" id="{F101C779-FB6D-6A78-EC06-F874F6B8DD9D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66" name="Straight Connector 8365">
                        <a:extLst>
                          <a:ext uri="{FF2B5EF4-FFF2-40B4-BE49-F238E27FC236}">
                            <a16:creationId xmlns:a16="http://schemas.microsoft.com/office/drawing/2014/main" id="{CDD41B31-D5B2-0279-1714-43D65A71A1F5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67" name="Straight Connector 8366">
                        <a:extLst>
                          <a:ext uri="{FF2B5EF4-FFF2-40B4-BE49-F238E27FC236}">
                            <a16:creationId xmlns:a16="http://schemas.microsoft.com/office/drawing/2014/main" id="{698A202D-7F40-6719-CEB2-918035C84AB7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68" name="Straight Connector 8367">
                        <a:extLst>
                          <a:ext uri="{FF2B5EF4-FFF2-40B4-BE49-F238E27FC236}">
                            <a16:creationId xmlns:a16="http://schemas.microsoft.com/office/drawing/2014/main" id="{681AF6C0-A028-B1E0-B1A0-44BD0AF09BDF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8369" name="Straight Connector 8368">
                        <a:extLst>
                          <a:ext uri="{FF2B5EF4-FFF2-40B4-BE49-F238E27FC236}">
                            <a16:creationId xmlns:a16="http://schemas.microsoft.com/office/drawing/2014/main" id="{E04BA4B8-DBFC-1C08-32FE-FEC4F5AE3F21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sp macro="" textlink="">
                  <xdr:nvSpPr>
                    <xdr:cNvPr id="8362" name="Rectangle 8361">
                      <a:extLst>
                        <a:ext uri="{FF2B5EF4-FFF2-40B4-BE49-F238E27FC236}">
                          <a16:creationId xmlns:a16="http://schemas.microsoft.com/office/drawing/2014/main" id="{7CF354A0-C50B-0046-C526-FA9B9C60D6F6}"/>
                        </a:ext>
                      </a:extLst>
                    </xdr:cNvPr>
                    <xdr:cNvSpPr/>
                  </xdr:nvSpPr>
                  <xdr:spPr>
                    <a:xfrm>
                      <a:off x="5103018" y="5041107"/>
                      <a:ext cx="59532" cy="126206"/>
                    </a:xfrm>
                    <a:prstGeom prst="rect">
                      <a:avLst/>
                    </a:prstGeom>
                    <a:noFill/>
                    <a:ln w="6350"/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sp macro="" textlink="">
                  <xdr:nvSpPr>
                    <xdr:cNvPr id="8363" name="Trapezoid 8362">
                      <a:extLst>
                        <a:ext uri="{FF2B5EF4-FFF2-40B4-BE49-F238E27FC236}">
                          <a16:creationId xmlns:a16="http://schemas.microsoft.com/office/drawing/2014/main" id="{DE6E3703-D4F7-C6E8-A270-6ED322A3DCA7}"/>
                        </a:ext>
                      </a:extLst>
                    </xdr:cNvPr>
                    <xdr:cNvSpPr/>
                  </xdr:nvSpPr>
                  <xdr:spPr>
                    <a:xfrm>
                      <a:off x="4982464" y="3821680"/>
                      <a:ext cx="1023937" cy="199845"/>
                    </a:xfrm>
                    <a:prstGeom prst="trapezoid">
                      <a:avLst/>
                    </a:prstGeom>
                    <a:pattFill prst="horzBrick">
                      <a:fgClr>
                        <a:schemeClr val="bg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 w="6350">
                      <a:solidFill>
                        <a:schemeClr val="bg1">
                          <a:lumMod val="50000"/>
                        </a:schemeClr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</xdr:grpSp>
            </xdr:grpSp>
          </xdr:grpSp>
          <xdr:sp macro="" textlink="">
            <xdr:nvSpPr>
              <xdr:cNvPr id="8335" name="TextBox 8334">
                <a:extLst>
                  <a:ext uri="{FF2B5EF4-FFF2-40B4-BE49-F238E27FC236}">
                    <a16:creationId xmlns:a16="http://schemas.microsoft.com/office/drawing/2014/main" id="{27A6ABFE-9471-692E-9C5E-5AD7F3F2B2C7}"/>
                  </a:ext>
                </a:extLst>
              </xdr:cNvPr>
              <xdr:cNvSpPr txBox="1"/>
            </xdr:nvSpPr>
            <xdr:spPr>
              <a:xfrm>
                <a:off x="3247311" y="8536781"/>
                <a:ext cx="1011331" cy="25717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US" sz="900" i="1">
                    <a:latin typeface="Garamond" panose="02020404030301010803" pitchFamily="18" charset="0"/>
                  </a:rPr>
                  <a:t>dual grade level</a:t>
                </a:r>
              </a:p>
            </xdr:txBody>
          </xdr:sp>
        </xdr:grpSp>
        <xdr:sp macro="" textlink="">
          <xdr:nvSpPr>
            <xdr:cNvPr id="8331" name="Right Brace 8330">
              <a:extLst>
                <a:ext uri="{FF2B5EF4-FFF2-40B4-BE49-F238E27FC236}">
                  <a16:creationId xmlns:a16="http://schemas.microsoft.com/office/drawing/2014/main" id="{94C0E85B-263D-6C3B-8958-CDCA2A818B2E}"/>
                </a:ext>
              </a:extLst>
            </xdr:cNvPr>
            <xdr:cNvSpPr/>
          </xdr:nvSpPr>
          <xdr:spPr>
            <a:xfrm>
              <a:off x="4905375" y="17164883"/>
              <a:ext cx="54564" cy="746877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8332" name="Right Brace 8331">
              <a:extLst>
                <a:ext uri="{FF2B5EF4-FFF2-40B4-BE49-F238E27FC236}">
                  <a16:creationId xmlns:a16="http://schemas.microsoft.com/office/drawing/2014/main" id="{C215346B-A4EF-0D24-2CBC-68BF17BB24EB}"/>
                </a:ext>
              </a:extLst>
            </xdr:cNvPr>
            <xdr:cNvSpPr/>
          </xdr:nvSpPr>
          <xdr:spPr>
            <a:xfrm>
              <a:off x="4902994" y="18164175"/>
              <a:ext cx="49540" cy="190499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8333" name="Right Brace 8332">
              <a:extLst>
                <a:ext uri="{FF2B5EF4-FFF2-40B4-BE49-F238E27FC236}">
                  <a16:creationId xmlns:a16="http://schemas.microsoft.com/office/drawing/2014/main" id="{36860D6E-4383-CC11-53AF-1A43ED2EA01E}"/>
                </a:ext>
              </a:extLst>
            </xdr:cNvPr>
            <xdr:cNvSpPr/>
          </xdr:nvSpPr>
          <xdr:spPr>
            <a:xfrm>
              <a:off x="4905375" y="17937955"/>
              <a:ext cx="49540" cy="190499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 editAs="oneCell">
    <xdr:from>
      <xdr:col>0</xdr:col>
      <xdr:colOff>0</xdr:colOff>
      <xdr:row>54</xdr:row>
      <xdr:rowOff>33430</xdr:rowOff>
    </xdr:from>
    <xdr:to>
      <xdr:col>7</xdr:col>
      <xdr:colOff>204767</xdr:colOff>
      <xdr:row>57</xdr:row>
      <xdr:rowOff>9525</xdr:rowOff>
    </xdr:to>
    <xdr:pic>
      <xdr:nvPicPr>
        <xdr:cNvPr id="8463" name="Picture 8462">
          <a:extLst>
            <a:ext uri="{FF2B5EF4-FFF2-40B4-BE49-F238E27FC236}">
              <a16:creationId xmlns:a16="http://schemas.microsoft.com/office/drawing/2014/main" id="{1DD72494-214B-492C-ADE8-C8ABE378A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67855"/>
          <a:ext cx="2824142" cy="5475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7</xdr:col>
      <xdr:colOff>204767</xdr:colOff>
      <xdr:row>3</xdr:row>
      <xdr:rowOff>23720</xdr:rowOff>
    </xdr:to>
    <xdr:pic>
      <xdr:nvPicPr>
        <xdr:cNvPr id="8464" name="Picture 8463">
          <a:extLst>
            <a:ext uri="{FF2B5EF4-FFF2-40B4-BE49-F238E27FC236}">
              <a16:creationId xmlns:a16="http://schemas.microsoft.com/office/drawing/2014/main" id="{1CD51392-C335-492A-B649-F97AB26F5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824142" cy="5475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19050</xdr:rowOff>
        </xdr:from>
        <xdr:to>
          <xdr:col>3</xdr:col>
          <xdr:colOff>428625</xdr:colOff>
          <xdr:row>13</xdr:row>
          <xdr:rowOff>9525</xdr:rowOff>
        </xdr:to>
        <xdr:sp macro="" textlink="">
          <xdr:nvSpPr>
            <xdr:cNvPr id="7624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100-0000C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Alterations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1428749</xdr:colOff>
      <xdr:row>0</xdr:row>
      <xdr:rowOff>0</xdr:rowOff>
    </xdr:from>
    <xdr:to>
      <xdr:col>15</xdr:col>
      <xdr:colOff>1662112</xdr:colOff>
      <xdr:row>0</xdr:row>
      <xdr:rowOff>0</xdr:rowOff>
    </xdr:to>
    <xdr:cxnSp macro="">
      <xdr:nvCxnSpPr>
        <xdr:cNvPr id="748" name="Straight Connector 747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CxnSpPr/>
      </xdr:nvCxnSpPr>
      <xdr:spPr>
        <a:xfrm flipV="1">
          <a:off x="6791324" y="6538913"/>
          <a:ext cx="4763" cy="9525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104778</xdr:colOff>
      <xdr:row>44</xdr:row>
      <xdr:rowOff>95257</xdr:rowOff>
    </xdr:from>
    <xdr:to>
      <xdr:col>5</xdr:col>
      <xdr:colOff>306988</xdr:colOff>
      <xdr:row>51</xdr:row>
      <xdr:rowOff>121452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295278" y="8020057"/>
          <a:ext cx="1888135" cy="1245395"/>
          <a:chOff x="5257430" y="17165777"/>
          <a:chExt cx="1619141" cy="124363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5257430" y="17165777"/>
            <a:ext cx="1215257" cy="1243634"/>
            <a:chOff x="4974061" y="16818114"/>
            <a:chExt cx="1215257" cy="1243634"/>
          </a:xfrm>
        </xdr:grpSpPr>
        <xdr:grpSp>
          <xdr:nvGrpSpPr>
            <xdr:cNvPr id="904" name="Group 903">
              <a:extLst>
                <a:ext uri="{FF2B5EF4-FFF2-40B4-BE49-F238E27FC236}">
                  <a16:creationId xmlns:a16="http://schemas.microsoft.com/office/drawing/2014/main" id="{00000000-0008-0000-0100-000088030000}"/>
                </a:ext>
              </a:extLst>
            </xdr:cNvPr>
            <xdr:cNvGrpSpPr/>
          </xdr:nvGrpSpPr>
          <xdr:grpSpPr>
            <a:xfrm>
              <a:off x="4974061" y="16818114"/>
              <a:ext cx="1215257" cy="1243634"/>
              <a:chOff x="341678" y="6738283"/>
              <a:chExt cx="1742447" cy="1243634"/>
            </a:xfrm>
          </xdr:grpSpPr>
          <xdr:grpSp>
            <xdr:nvGrpSpPr>
              <xdr:cNvPr id="905" name="Group 904">
                <a:extLst>
                  <a:ext uri="{FF2B5EF4-FFF2-40B4-BE49-F238E27FC236}">
                    <a16:creationId xmlns:a16="http://schemas.microsoft.com/office/drawing/2014/main" id="{00000000-0008-0000-0100-000089030000}"/>
                  </a:ext>
                </a:extLst>
              </xdr:cNvPr>
              <xdr:cNvGrpSpPr/>
            </xdr:nvGrpSpPr>
            <xdr:grpSpPr>
              <a:xfrm>
                <a:off x="341678" y="6738283"/>
                <a:ext cx="1742447" cy="1145650"/>
                <a:chOff x="4700515" y="4052233"/>
                <a:chExt cx="1313861" cy="1145650"/>
              </a:xfrm>
            </xdr:grpSpPr>
            <xdr:cxnSp macro="">
              <xdr:nvCxnSpPr>
                <xdr:cNvPr id="907" name="Straight Connector 906">
                  <a:extLst>
                    <a:ext uri="{FF2B5EF4-FFF2-40B4-BE49-F238E27FC236}">
                      <a16:creationId xmlns:a16="http://schemas.microsoft.com/office/drawing/2014/main" id="{00000000-0008-0000-0100-00008B030000}"/>
                    </a:ext>
                  </a:extLst>
                </xdr:cNvPr>
                <xdr:cNvCxnSpPr/>
              </xdr:nvCxnSpPr>
              <xdr:spPr>
                <a:xfrm>
                  <a:off x="4700515" y="5195502"/>
                  <a:ext cx="1305253" cy="2381"/>
                </a:xfrm>
                <a:prstGeom prst="line">
                  <a:avLst/>
                </a:prstGeom>
                <a:noFill/>
                <a:ln w="12700" cap="flat" cmpd="sng" algn="ctr">
                  <a:solidFill>
                    <a:srgbClr val="FFC000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grpSp>
              <xdr:nvGrpSpPr>
                <xdr:cNvPr id="908" name="Group 907">
                  <a:extLst>
                    <a:ext uri="{FF2B5EF4-FFF2-40B4-BE49-F238E27FC236}">
                      <a16:creationId xmlns:a16="http://schemas.microsoft.com/office/drawing/2014/main" id="{00000000-0008-0000-0100-00008C030000}"/>
                    </a:ext>
                  </a:extLst>
                </xdr:cNvPr>
                <xdr:cNvGrpSpPr/>
              </xdr:nvGrpSpPr>
              <xdr:grpSpPr>
                <a:xfrm>
                  <a:off x="4702967" y="4052233"/>
                  <a:ext cx="1311409" cy="1138892"/>
                  <a:chOff x="4855369" y="4056996"/>
                  <a:chExt cx="1167033" cy="1138892"/>
                </a:xfrm>
              </xdr:grpSpPr>
              <xdr:grpSp>
                <xdr:nvGrpSpPr>
                  <xdr:cNvPr id="909" name="Group 908">
                    <a:extLst>
                      <a:ext uri="{FF2B5EF4-FFF2-40B4-BE49-F238E27FC236}">
                        <a16:creationId xmlns:a16="http://schemas.microsoft.com/office/drawing/2014/main" id="{00000000-0008-0000-0100-00008D030000}"/>
                      </a:ext>
                    </a:extLst>
                  </xdr:cNvPr>
                  <xdr:cNvGrpSpPr/>
                </xdr:nvGrpSpPr>
                <xdr:grpSpPr>
                  <a:xfrm>
                    <a:off x="5024997" y="4185407"/>
                    <a:ext cx="952499" cy="1010481"/>
                    <a:chOff x="4901172" y="3990145"/>
                    <a:chExt cx="952499" cy="1010481"/>
                  </a:xfrm>
                </xdr:grpSpPr>
                <xdr:cxnSp macro="">
                  <xdr:nvCxnSpPr>
                    <xdr:cNvPr id="1081" name="Straight Connector 1080">
                      <a:extLst>
                        <a:ext uri="{FF2B5EF4-FFF2-40B4-BE49-F238E27FC236}">
                          <a16:creationId xmlns:a16="http://schemas.microsoft.com/office/drawing/2014/main" id="{00000000-0008-0000-0100-000039040000}"/>
                        </a:ext>
                      </a:extLst>
                    </xdr:cNvPr>
                    <xdr:cNvCxnSpPr/>
                  </xdr:nvCxnSpPr>
                  <xdr:spPr>
                    <a:xfrm>
                      <a:off x="4905377" y="3994895"/>
                      <a:ext cx="0" cy="1000967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1082" name="Straight Connector 1081">
                      <a:extLst>
                        <a:ext uri="{FF2B5EF4-FFF2-40B4-BE49-F238E27FC236}">
                          <a16:creationId xmlns:a16="http://schemas.microsoft.com/office/drawing/2014/main" id="{00000000-0008-0000-0100-00003A040000}"/>
                        </a:ext>
                      </a:extLst>
                    </xdr:cNvPr>
                    <xdr:cNvCxnSpPr/>
                  </xdr:nvCxnSpPr>
                  <xdr:spPr>
                    <a:xfrm>
                      <a:off x="5848351" y="4004407"/>
                      <a:ext cx="0" cy="996219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1083" name="Straight Connector 1082">
                      <a:extLst>
                        <a:ext uri="{FF2B5EF4-FFF2-40B4-BE49-F238E27FC236}">
                          <a16:creationId xmlns:a16="http://schemas.microsoft.com/office/drawing/2014/main" id="{00000000-0008-0000-0100-00003B04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4901172" y="3990145"/>
                      <a:ext cx="952499" cy="4762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</xdr:grpSp>
              <xdr:grpSp>
                <xdr:nvGrpSpPr>
                  <xdr:cNvPr id="910" name="Group 909">
                    <a:extLst>
                      <a:ext uri="{FF2B5EF4-FFF2-40B4-BE49-F238E27FC236}">
                        <a16:creationId xmlns:a16="http://schemas.microsoft.com/office/drawing/2014/main" id="{00000000-0008-0000-0100-00008E030000}"/>
                      </a:ext>
                    </a:extLst>
                  </xdr:cNvPr>
                  <xdr:cNvGrpSpPr/>
                </xdr:nvGrpSpPr>
                <xdr:grpSpPr>
                  <a:xfrm>
                    <a:off x="4855369" y="4056996"/>
                    <a:ext cx="1167033" cy="1134129"/>
                    <a:chOff x="4855369" y="4056996"/>
                    <a:chExt cx="1167033" cy="1134129"/>
                  </a:xfrm>
                </xdr:grpSpPr>
                <xdr:sp macro="" textlink="">
                  <xdr:nvSpPr>
                    <xdr:cNvPr id="911" name="Rectangle 910">
                      <a:extLst>
                        <a:ext uri="{FF2B5EF4-FFF2-40B4-BE49-F238E27FC236}">
                          <a16:creationId xmlns:a16="http://schemas.microsoft.com/office/drawing/2014/main" id="{00000000-0008-0000-0100-00008F030000}"/>
                        </a:ext>
                      </a:extLst>
                    </xdr:cNvPr>
                    <xdr:cNvSpPr/>
                  </xdr:nvSpPr>
                  <xdr:spPr>
                    <a:xfrm>
                      <a:off x="5086351" y="5019675"/>
                      <a:ext cx="95250" cy="171450"/>
                    </a:xfrm>
                    <a:prstGeom prst="rect">
                      <a:avLst/>
                    </a:prstGeom>
                    <a:noFill/>
                    <a:ln w="6350" cap="flat" cmpd="sng" algn="ctr">
                      <a:solidFill>
                        <a:srgbClr val="5B9BD5">
                          <a:shade val="50000"/>
                        </a:srgbClr>
                      </a:solidFill>
                      <a:prstDash val="solid"/>
                      <a:miter lim="800000"/>
                    </a:ln>
                    <a:effectLst/>
                  </xdr:spPr>
                  <xdr:txBody>
                    <a:bodyPr vertOverflow="clip" horzOverflow="clip" rtlCol="0" anchor="t"/>
                    <a:lstStyle/>
                    <a:p>
                      <a:pPr marL="0" marR="0" lvl="0" indent="0" algn="l" defTabSz="91440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endParaRPr kumimoji="0" 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" lastClr="FFFFFF"/>
                        </a:solidFill>
                        <a:effectLst/>
                        <a:uLnTx/>
                        <a:uFillTx/>
                        <a:latin typeface="Calibri" panose="020F0502020204030204"/>
                        <a:ea typeface="+mn-ea"/>
                        <a:cs typeface="+mn-cs"/>
                      </a:endParaRPr>
                    </a:p>
                  </xdr:txBody>
                </xdr:sp>
                <xdr:cxnSp macro="">
                  <xdr:nvCxnSpPr>
                    <xdr:cNvPr id="914" name="Straight Connector 913">
                      <a:extLst>
                        <a:ext uri="{FF2B5EF4-FFF2-40B4-BE49-F238E27FC236}">
                          <a16:creationId xmlns:a16="http://schemas.microsoft.com/office/drawing/2014/main" id="{00000000-0008-0000-0100-00009203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5088731" y="5122069"/>
                      <a:ext cx="23813" cy="2382"/>
                    </a:xfrm>
                    <a:prstGeom prst="line">
                      <a:avLst/>
                    </a:prstGeom>
                    <a:noFill/>
                    <a:ln w="635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915" name="Straight Connector 914">
                      <a:extLst>
                        <a:ext uri="{FF2B5EF4-FFF2-40B4-BE49-F238E27FC236}">
                          <a16:creationId xmlns:a16="http://schemas.microsoft.com/office/drawing/2014/main" id="{00000000-0008-0000-0100-00009303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5214938" y="5000625"/>
                      <a:ext cx="1" cy="185737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916" name="Straight Connector 915">
                      <a:extLst>
                        <a:ext uri="{FF2B5EF4-FFF2-40B4-BE49-F238E27FC236}">
                          <a16:creationId xmlns:a16="http://schemas.microsoft.com/office/drawing/2014/main" id="{00000000-0008-0000-0100-00009403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4893470" y="5003006"/>
                      <a:ext cx="2381" cy="188118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sp macro="" textlink="">
                  <xdr:nvSpPr>
                    <xdr:cNvPr id="917" name="Freeform 916">
                      <a:extLst>
                        <a:ext uri="{FF2B5EF4-FFF2-40B4-BE49-F238E27FC236}">
                          <a16:creationId xmlns:a16="http://schemas.microsoft.com/office/drawing/2014/main" id="{00000000-0008-0000-0100-000095030000}"/>
                        </a:ext>
                      </a:extLst>
                    </xdr:cNvPr>
                    <xdr:cNvSpPr/>
                  </xdr:nvSpPr>
                  <xdr:spPr>
                    <a:xfrm>
                      <a:off x="4855369" y="4907756"/>
                      <a:ext cx="385762" cy="95250"/>
                    </a:xfrm>
                    <a:custGeom>
                      <a:avLst/>
                      <a:gdLst>
                        <a:gd name="connsiteX0" fmla="*/ 385762 w 385762"/>
                        <a:gd name="connsiteY0" fmla="*/ 92869 h 95250"/>
                        <a:gd name="connsiteX1" fmla="*/ 0 w 385762"/>
                        <a:gd name="connsiteY1" fmla="*/ 95250 h 95250"/>
                        <a:gd name="connsiteX2" fmla="*/ 173831 w 385762"/>
                        <a:gd name="connsiteY2" fmla="*/ 0 h 95250"/>
                        <a:gd name="connsiteX3" fmla="*/ 383381 w 385762"/>
                        <a:gd name="connsiteY3" fmla="*/ 0 h 95250"/>
                        <a:gd name="connsiteX4" fmla="*/ 385762 w 385762"/>
                        <a:gd name="connsiteY4" fmla="*/ 92869 h 952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</a:cxnLst>
                      <a:rect l="l" t="t" r="r" b="b"/>
                      <a:pathLst>
                        <a:path w="385762" h="95250">
                          <a:moveTo>
                            <a:pt x="385762" y="92869"/>
                          </a:moveTo>
                          <a:lnTo>
                            <a:pt x="0" y="95250"/>
                          </a:lnTo>
                          <a:lnTo>
                            <a:pt x="173831" y="0"/>
                          </a:lnTo>
                          <a:lnTo>
                            <a:pt x="383381" y="0"/>
                          </a:lnTo>
                          <a:cubicBezTo>
                            <a:pt x="384175" y="30956"/>
                            <a:pt x="384968" y="61913"/>
                            <a:pt x="385762" y="92869"/>
                          </a:cubicBezTo>
                          <a:close/>
                        </a:path>
                      </a:pathLst>
                    </a:custGeom>
                    <a:pattFill prst="horzBrick">
                      <a:fgClr>
                        <a:sysClr val="window" lastClr="FFFFFF">
                          <a:lumMod val="50000"/>
                        </a:sysClr>
                      </a:fgClr>
                      <a:bgClr>
                        <a:sysClr val="window" lastClr="FFFFFF"/>
                      </a:bgClr>
                    </a:pattFill>
                    <a:ln w="3175" cap="flat" cmpd="sng" algn="ctr">
                      <a:solidFill>
                        <a:sysClr val="window" lastClr="FFFFFF">
                          <a:lumMod val="50000"/>
                        </a:sysClr>
                      </a:solidFill>
                      <a:prstDash val="solid"/>
                      <a:miter lim="800000"/>
                    </a:ln>
                    <a:effectLst/>
                  </xdr:spPr>
                  <xdr:txBody>
                    <a:bodyPr vertOverflow="clip" horzOverflow="clip" rtlCol="0" anchor="t"/>
                    <a:lstStyle/>
                    <a:p>
                      <a:pPr marL="0" marR="0" lvl="0" indent="0" algn="l" defTabSz="91440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endParaRPr kumimoji="0" 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" lastClr="FFFFFF"/>
                        </a:solidFill>
                        <a:effectLst/>
                        <a:uLnTx/>
                        <a:uFillTx/>
                        <a:latin typeface="Calibri" panose="020F0502020204030204"/>
                        <a:ea typeface="+mn-ea"/>
                        <a:cs typeface="+mn-cs"/>
                      </a:endParaRPr>
                    </a:p>
                  </xdr:txBody>
                </xdr:sp>
                <xdr:cxnSp macro="">
                  <xdr:nvCxnSpPr>
                    <xdr:cNvPr id="918" name="Straight Connector 917">
                      <a:extLst>
                        <a:ext uri="{FF2B5EF4-FFF2-40B4-BE49-F238E27FC236}">
                          <a16:creationId xmlns:a16="http://schemas.microsoft.com/office/drawing/2014/main" id="{00000000-0008-0000-0100-00009603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4855370" y="5007768"/>
                      <a:ext cx="390525" cy="1"/>
                    </a:xfrm>
                    <a:prstGeom prst="line">
                      <a:avLst/>
                    </a:prstGeom>
                    <a:noFill/>
                    <a:ln w="158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919" name="Straight Connector 918">
                      <a:extLst>
                        <a:ext uri="{FF2B5EF4-FFF2-40B4-BE49-F238E27FC236}">
                          <a16:creationId xmlns:a16="http://schemas.microsoft.com/office/drawing/2014/main" id="{00000000-0008-0000-0100-00009703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4914900" y="5003007"/>
                      <a:ext cx="2381" cy="188118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920" name="Straight Connector 919">
                      <a:extLst>
                        <a:ext uri="{FF2B5EF4-FFF2-40B4-BE49-F238E27FC236}">
                          <a16:creationId xmlns:a16="http://schemas.microsoft.com/office/drawing/2014/main" id="{00000000-0008-0000-0100-00009803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5236369" y="5003006"/>
                      <a:ext cx="1" cy="185737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grpSp>
                  <xdr:nvGrpSpPr>
                    <xdr:cNvPr id="921" name="Group 920">
                      <a:extLst>
                        <a:ext uri="{FF2B5EF4-FFF2-40B4-BE49-F238E27FC236}">
                          <a16:creationId xmlns:a16="http://schemas.microsoft.com/office/drawing/2014/main" id="{00000000-0008-0000-0100-000099030000}"/>
                        </a:ext>
                      </a:extLst>
                    </xdr:cNvPr>
                    <xdr:cNvGrpSpPr/>
                  </xdr:nvGrpSpPr>
                  <xdr:grpSpPr>
                    <a:xfrm>
                      <a:off x="5178425" y="4283075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1019" name="Group 1018">
                        <a:extLst>
                          <a:ext uri="{FF2B5EF4-FFF2-40B4-BE49-F238E27FC236}">
                            <a16:creationId xmlns:a16="http://schemas.microsoft.com/office/drawing/2014/main" id="{00000000-0008-0000-0100-0000FB03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1039" name="Rectangle 1038">
                          <a:extLst>
                            <a:ext uri="{FF2B5EF4-FFF2-40B4-BE49-F238E27FC236}">
                              <a16:creationId xmlns:a16="http://schemas.microsoft.com/office/drawing/2014/main" id="{00000000-0008-0000-0100-00000F04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1040" name="Straight Connector 1039">
                          <a:extLst>
                            <a:ext uri="{FF2B5EF4-FFF2-40B4-BE49-F238E27FC236}">
                              <a16:creationId xmlns:a16="http://schemas.microsoft.com/office/drawing/2014/main" id="{00000000-0008-0000-0100-00001004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41" name="Straight Connector 1040">
                          <a:extLst>
                            <a:ext uri="{FF2B5EF4-FFF2-40B4-BE49-F238E27FC236}">
                              <a16:creationId xmlns:a16="http://schemas.microsoft.com/office/drawing/2014/main" id="{00000000-0008-0000-0100-00001104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46" name="Straight Connector 1045">
                          <a:extLst>
                            <a:ext uri="{FF2B5EF4-FFF2-40B4-BE49-F238E27FC236}">
                              <a16:creationId xmlns:a16="http://schemas.microsoft.com/office/drawing/2014/main" id="{00000000-0008-0000-0100-00001604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48" name="Straight Connector 1047">
                          <a:extLst>
                            <a:ext uri="{FF2B5EF4-FFF2-40B4-BE49-F238E27FC236}">
                              <a16:creationId xmlns:a16="http://schemas.microsoft.com/office/drawing/2014/main" id="{00000000-0008-0000-0100-00001804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60" name="Straight Connector 1059">
                          <a:extLst>
                            <a:ext uri="{FF2B5EF4-FFF2-40B4-BE49-F238E27FC236}">
                              <a16:creationId xmlns:a16="http://schemas.microsoft.com/office/drawing/2014/main" id="{00000000-0008-0000-0100-00002404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1020" name="Group 1019">
                        <a:extLst>
                          <a:ext uri="{FF2B5EF4-FFF2-40B4-BE49-F238E27FC236}">
                            <a16:creationId xmlns:a16="http://schemas.microsoft.com/office/drawing/2014/main" id="{00000000-0008-0000-0100-0000FC03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1021" name="Rectangle 1020">
                          <a:extLst>
                            <a:ext uri="{FF2B5EF4-FFF2-40B4-BE49-F238E27FC236}">
                              <a16:creationId xmlns:a16="http://schemas.microsoft.com/office/drawing/2014/main" id="{00000000-0008-0000-0100-0000FD03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1022" name="Straight Connector 1021">
                          <a:extLst>
                            <a:ext uri="{FF2B5EF4-FFF2-40B4-BE49-F238E27FC236}">
                              <a16:creationId xmlns:a16="http://schemas.microsoft.com/office/drawing/2014/main" id="{00000000-0008-0000-0100-0000FE03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23" name="Straight Connector 1022">
                          <a:extLst>
                            <a:ext uri="{FF2B5EF4-FFF2-40B4-BE49-F238E27FC236}">
                              <a16:creationId xmlns:a16="http://schemas.microsoft.com/office/drawing/2014/main" id="{00000000-0008-0000-0100-0000FF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24" name="Straight Connector 1023">
                          <a:extLst>
                            <a:ext uri="{FF2B5EF4-FFF2-40B4-BE49-F238E27FC236}">
                              <a16:creationId xmlns:a16="http://schemas.microsoft.com/office/drawing/2014/main" id="{00000000-0008-0000-0100-00000004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27" name="Straight Connector 1026">
                          <a:extLst>
                            <a:ext uri="{FF2B5EF4-FFF2-40B4-BE49-F238E27FC236}">
                              <a16:creationId xmlns:a16="http://schemas.microsoft.com/office/drawing/2014/main" id="{00000000-0008-0000-0100-00000304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38" name="Straight Connector 1037">
                          <a:extLst>
                            <a:ext uri="{FF2B5EF4-FFF2-40B4-BE49-F238E27FC236}">
                              <a16:creationId xmlns:a16="http://schemas.microsoft.com/office/drawing/2014/main" id="{00000000-0008-0000-0100-00000E04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922" name="Group 921">
                      <a:extLst>
                        <a:ext uri="{FF2B5EF4-FFF2-40B4-BE49-F238E27FC236}">
                          <a16:creationId xmlns:a16="http://schemas.microsoft.com/office/drawing/2014/main" id="{00000000-0008-0000-0100-00009A030000}"/>
                        </a:ext>
                      </a:extLst>
                    </xdr:cNvPr>
                    <xdr:cNvGrpSpPr/>
                  </xdr:nvGrpSpPr>
                  <xdr:grpSpPr>
                    <a:xfrm>
                      <a:off x="5629275" y="427990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1005" name="Group 1004">
                        <a:extLst>
                          <a:ext uri="{FF2B5EF4-FFF2-40B4-BE49-F238E27FC236}">
                            <a16:creationId xmlns:a16="http://schemas.microsoft.com/office/drawing/2014/main" id="{00000000-0008-0000-0100-0000ED03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1013" name="Rectangle 1012">
                          <a:extLst>
                            <a:ext uri="{FF2B5EF4-FFF2-40B4-BE49-F238E27FC236}">
                              <a16:creationId xmlns:a16="http://schemas.microsoft.com/office/drawing/2014/main" id="{00000000-0008-0000-0100-0000F503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1014" name="Straight Connector 1013">
                          <a:extLst>
                            <a:ext uri="{FF2B5EF4-FFF2-40B4-BE49-F238E27FC236}">
                              <a16:creationId xmlns:a16="http://schemas.microsoft.com/office/drawing/2014/main" id="{00000000-0008-0000-0100-0000F603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15" name="Straight Connector 1014">
                          <a:extLst>
                            <a:ext uri="{FF2B5EF4-FFF2-40B4-BE49-F238E27FC236}">
                              <a16:creationId xmlns:a16="http://schemas.microsoft.com/office/drawing/2014/main" id="{00000000-0008-0000-0100-0000F7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16" name="Straight Connector 1015">
                          <a:extLst>
                            <a:ext uri="{FF2B5EF4-FFF2-40B4-BE49-F238E27FC236}">
                              <a16:creationId xmlns:a16="http://schemas.microsoft.com/office/drawing/2014/main" id="{00000000-0008-0000-0100-0000F8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17" name="Straight Connector 1016">
                          <a:extLst>
                            <a:ext uri="{FF2B5EF4-FFF2-40B4-BE49-F238E27FC236}">
                              <a16:creationId xmlns:a16="http://schemas.microsoft.com/office/drawing/2014/main" id="{00000000-0008-0000-0100-0000F9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18" name="Straight Connector 1017">
                          <a:extLst>
                            <a:ext uri="{FF2B5EF4-FFF2-40B4-BE49-F238E27FC236}">
                              <a16:creationId xmlns:a16="http://schemas.microsoft.com/office/drawing/2014/main" id="{00000000-0008-0000-0100-0000FA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1006" name="Group 1005">
                        <a:extLst>
                          <a:ext uri="{FF2B5EF4-FFF2-40B4-BE49-F238E27FC236}">
                            <a16:creationId xmlns:a16="http://schemas.microsoft.com/office/drawing/2014/main" id="{00000000-0008-0000-0100-0000EE03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1007" name="Rectangle 1006">
                          <a:extLst>
                            <a:ext uri="{FF2B5EF4-FFF2-40B4-BE49-F238E27FC236}">
                              <a16:creationId xmlns:a16="http://schemas.microsoft.com/office/drawing/2014/main" id="{00000000-0008-0000-0100-0000EF03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1008" name="Straight Connector 1007">
                          <a:extLst>
                            <a:ext uri="{FF2B5EF4-FFF2-40B4-BE49-F238E27FC236}">
                              <a16:creationId xmlns:a16="http://schemas.microsoft.com/office/drawing/2014/main" id="{00000000-0008-0000-0100-0000F003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09" name="Straight Connector 1008">
                          <a:extLst>
                            <a:ext uri="{FF2B5EF4-FFF2-40B4-BE49-F238E27FC236}">
                              <a16:creationId xmlns:a16="http://schemas.microsoft.com/office/drawing/2014/main" id="{00000000-0008-0000-0100-0000F1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10" name="Straight Connector 1009">
                          <a:extLst>
                            <a:ext uri="{FF2B5EF4-FFF2-40B4-BE49-F238E27FC236}">
                              <a16:creationId xmlns:a16="http://schemas.microsoft.com/office/drawing/2014/main" id="{00000000-0008-0000-0100-0000F2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11" name="Straight Connector 1010">
                          <a:extLst>
                            <a:ext uri="{FF2B5EF4-FFF2-40B4-BE49-F238E27FC236}">
                              <a16:creationId xmlns:a16="http://schemas.microsoft.com/office/drawing/2014/main" id="{00000000-0008-0000-0100-0000F3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12" name="Straight Connector 1011">
                          <a:extLst>
                            <a:ext uri="{FF2B5EF4-FFF2-40B4-BE49-F238E27FC236}">
                              <a16:creationId xmlns:a16="http://schemas.microsoft.com/office/drawing/2014/main" id="{00000000-0008-0000-0100-0000F4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923" name="Group 922">
                      <a:extLst>
                        <a:ext uri="{FF2B5EF4-FFF2-40B4-BE49-F238E27FC236}">
                          <a16:creationId xmlns:a16="http://schemas.microsoft.com/office/drawing/2014/main" id="{00000000-0008-0000-0100-00009B030000}"/>
                        </a:ext>
                      </a:extLst>
                    </xdr:cNvPr>
                    <xdr:cNvGrpSpPr/>
                  </xdr:nvGrpSpPr>
                  <xdr:grpSpPr>
                    <a:xfrm>
                      <a:off x="5175250" y="466090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991" name="Group 990">
                        <a:extLst>
                          <a:ext uri="{FF2B5EF4-FFF2-40B4-BE49-F238E27FC236}">
                            <a16:creationId xmlns:a16="http://schemas.microsoft.com/office/drawing/2014/main" id="{00000000-0008-0000-0100-0000DF03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999" name="Rectangle 998">
                          <a:extLst>
                            <a:ext uri="{FF2B5EF4-FFF2-40B4-BE49-F238E27FC236}">
                              <a16:creationId xmlns:a16="http://schemas.microsoft.com/office/drawing/2014/main" id="{00000000-0008-0000-0100-0000E703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1000" name="Straight Connector 999">
                          <a:extLst>
                            <a:ext uri="{FF2B5EF4-FFF2-40B4-BE49-F238E27FC236}">
                              <a16:creationId xmlns:a16="http://schemas.microsoft.com/office/drawing/2014/main" id="{00000000-0008-0000-0100-0000E803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01" name="Straight Connector 1000">
                          <a:extLst>
                            <a:ext uri="{FF2B5EF4-FFF2-40B4-BE49-F238E27FC236}">
                              <a16:creationId xmlns:a16="http://schemas.microsoft.com/office/drawing/2014/main" id="{00000000-0008-0000-0100-0000E9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02" name="Straight Connector 1001">
                          <a:extLst>
                            <a:ext uri="{FF2B5EF4-FFF2-40B4-BE49-F238E27FC236}">
                              <a16:creationId xmlns:a16="http://schemas.microsoft.com/office/drawing/2014/main" id="{00000000-0008-0000-0100-0000EA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03" name="Straight Connector 1002">
                          <a:extLst>
                            <a:ext uri="{FF2B5EF4-FFF2-40B4-BE49-F238E27FC236}">
                              <a16:creationId xmlns:a16="http://schemas.microsoft.com/office/drawing/2014/main" id="{00000000-0008-0000-0100-0000EB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004" name="Straight Connector 1003">
                          <a:extLst>
                            <a:ext uri="{FF2B5EF4-FFF2-40B4-BE49-F238E27FC236}">
                              <a16:creationId xmlns:a16="http://schemas.microsoft.com/office/drawing/2014/main" id="{00000000-0008-0000-0100-0000EC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992" name="Group 991">
                        <a:extLst>
                          <a:ext uri="{FF2B5EF4-FFF2-40B4-BE49-F238E27FC236}">
                            <a16:creationId xmlns:a16="http://schemas.microsoft.com/office/drawing/2014/main" id="{00000000-0008-0000-0100-0000E003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993" name="Rectangle 992">
                          <a:extLst>
                            <a:ext uri="{FF2B5EF4-FFF2-40B4-BE49-F238E27FC236}">
                              <a16:creationId xmlns:a16="http://schemas.microsoft.com/office/drawing/2014/main" id="{00000000-0008-0000-0100-0000E103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994" name="Straight Connector 993">
                          <a:extLst>
                            <a:ext uri="{FF2B5EF4-FFF2-40B4-BE49-F238E27FC236}">
                              <a16:creationId xmlns:a16="http://schemas.microsoft.com/office/drawing/2014/main" id="{00000000-0008-0000-0100-0000E203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995" name="Straight Connector 994">
                          <a:extLst>
                            <a:ext uri="{FF2B5EF4-FFF2-40B4-BE49-F238E27FC236}">
                              <a16:creationId xmlns:a16="http://schemas.microsoft.com/office/drawing/2014/main" id="{00000000-0008-0000-0100-0000E3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996" name="Straight Connector 995">
                          <a:extLst>
                            <a:ext uri="{FF2B5EF4-FFF2-40B4-BE49-F238E27FC236}">
                              <a16:creationId xmlns:a16="http://schemas.microsoft.com/office/drawing/2014/main" id="{00000000-0008-0000-0100-0000E4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997" name="Straight Connector 996">
                          <a:extLst>
                            <a:ext uri="{FF2B5EF4-FFF2-40B4-BE49-F238E27FC236}">
                              <a16:creationId xmlns:a16="http://schemas.microsoft.com/office/drawing/2014/main" id="{00000000-0008-0000-0100-0000E5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998" name="Straight Connector 997">
                          <a:extLst>
                            <a:ext uri="{FF2B5EF4-FFF2-40B4-BE49-F238E27FC236}">
                              <a16:creationId xmlns:a16="http://schemas.microsoft.com/office/drawing/2014/main" id="{00000000-0008-0000-0100-0000E6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924" name="Group 923">
                      <a:extLst>
                        <a:ext uri="{FF2B5EF4-FFF2-40B4-BE49-F238E27FC236}">
                          <a16:creationId xmlns:a16="http://schemas.microsoft.com/office/drawing/2014/main" id="{00000000-0008-0000-0100-00009C030000}"/>
                        </a:ext>
                      </a:extLst>
                    </xdr:cNvPr>
                    <xdr:cNvGrpSpPr/>
                  </xdr:nvGrpSpPr>
                  <xdr:grpSpPr>
                    <a:xfrm>
                      <a:off x="5629275" y="465455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977" name="Group 976">
                        <a:extLst>
                          <a:ext uri="{FF2B5EF4-FFF2-40B4-BE49-F238E27FC236}">
                            <a16:creationId xmlns:a16="http://schemas.microsoft.com/office/drawing/2014/main" id="{00000000-0008-0000-0100-0000D103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985" name="Rectangle 984">
                          <a:extLst>
                            <a:ext uri="{FF2B5EF4-FFF2-40B4-BE49-F238E27FC236}">
                              <a16:creationId xmlns:a16="http://schemas.microsoft.com/office/drawing/2014/main" id="{00000000-0008-0000-0100-0000D903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986" name="Straight Connector 985">
                          <a:extLst>
                            <a:ext uri="{FF2B5EF4-FFF2-40B4-BE49-F238E27FC236}">
                              <a16:creationId xmlns:a16="http://schemas.microsoft.com/office/drawing/2014/main" id="{00000000-0008-0000-0100-0000DA03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987" name="Straight Connector 986">
                          <a:extLst>
                            <a:ext uri="{FF2B5EF4-FFF2-40B4-BE49-F238E27FC236}">
                              <a16:creationId xmlns:a16="http://schemas.microsoft.com/office/drawing/2014/main" id="{00000000-0008-0000-0100-0000DB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988" name="Straight Connector 987">
                          <a:extLst>
                            <a:ext uri="{FF2B5EF4-FFF2-40B4-BE49-F238E27FC236}">
                              <a16:creationId xmlns:a16="http://schemas.microsoft.com/office/drawing/2014/main" id="{00000000-0008-0000-0100-0000DC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989" name="Straight Connector 988">
                          <a:extLst>
                            <a:ext uri="{FF2B5EF4-FFF2-40B4-BE49-F238E27FC236}">
                              <a16:creationId xmlns:a16="http://schemas.microsoft.com/office/drawing/2014/main" id="{00000000-0008-0000-0100-0000DD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990" name="Straight Connector 989">
                          <a:extLst>
                            <a:ext uri="{FF2B5EF4-FFF2-40B4-BE49-F238E27FC236}">
                              <a16:creationId xmlns:a16="http://schemas.microsoft.com/office/drawing/2014/main" id="{00000000-0008-0000-0100-0000DE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978" name="Group 977">
                        <a:extLst>
                          <a:ext uri="{FF2B5EF4-FFF2-40B4-BE49-F238E27FC236}">
                            <a16:creationId xmlns:a16="http://schemas.microsoft.com/office/drawing/2014/main" id="{00000000-0008-0000-0100-0000D203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979" name="Rectangle 978">
                          <a:extLst>
                            <a:ext uri="{FF2B5EF4-FFF2-40B4-BE49-F238E27FC236}">
                              <a16:creationId xmlns:a16="http://schemas.microsoft.com/office/drawing/2014/main" id="{00000000-0008-0000-0100-0000D303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980" name="Straight Connector 979">
                          <a:extLst>
                            <a:ext uri="{FF2B5EF4-FFF2-40B4-BE49-F238E27FC236}">
                              <a16:creationId xmlns:a16="http://schemas.microsoft.com/office/drawing/2014/main" id="{00000000-0008-0000-0100-0000D403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981" name="Straight Connector 980">
                          <a:extLst>
                            <a:ext uri="{FF2B5EF4-FFF2-40B4-BE49-F238E27FC236}">
                              <a16:creationId xmlns:a16="http://schemas.microsoft.com/office/drawing/2014/main" id="{00000000-0008-0000-0100-0000D5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982" name="Straight Connector 981">
                          <a:extLst>
                            <a:ext uri="{FF2B5EF4-FFF2-40B4-BE49-F238E27FC236}">
                              <a16:creationId xmlns:a16="http://schemas.microsoft.com/office/drawing/2014/main" id="{00000000-0008-0000-0100-0000D6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983" name="Straight Connector 982">
                          <a:extLst>
                            <a:ext uri="{FF2B5EF4-FFF2-40B4-BE49-F238E27FC236}">
                              <a16:creationId xmlns:a16="http://schemas.microsoft.com/office/drawing/2014/main" id="{00000000-0008-0000-0100-0000D7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984" name="Straight Connector 983">
                          <a:extLst>
                            <a:ext uri="{FF2B5EF4-FFF2-40B4-BE49-F238E27FC236}">
                              <a16:creationId xmlns:a16="http://schemas.microsoft.com/office/drawing/2014/main" id="{00000000-0008-0000-0100-0000D803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927" name="Group 926">
                      <a:extLst>
                        <a:ext uri="{FF2B5EF4-FFF2-40B4-BE49-F238E27FC236}">
                          <a16:creationId xmlns:a16="http://schemas.microsoft.com/office/drawing/2014/main" id="{00000000-0008-0000-0100-00009F030000}"/>
                        </a:ext>
                      </a:extLst>
                    </xdr:cNvPr>
                    <xdr:cNvGrpSpPr/>
                  </xdr:nvGrpSpPr>
                  <xdr:grpSpPr>
                    <a:xfrm>
                      <a:off x="5178425" y="447357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951" name="Rectangle 950">
                        <a:extLst>
                          <a:ext uri="{FF2B5EF4-FFF2-40B4-BE49-F238E27FC236}">
                            <a16:creationId xmlns:a16="http://schemas.microsoft.com/office/drawing/2014/main" id="{00000000-0008-0000-0100-0000B703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952" name="Straight Connector 951">
                        <a:extLst>
                          <a:ext uri="{FF2B5EF4-FFF2-40B4-BE49-F238E27FC236}">
                            <a16:creationId xmlns:a16="http://schemas.microsoft.com/office/drawing/2014/main" id="{00000000-0008-0000-0100-0000B803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53" name="Straight Connector 952">
                        <a:extLst>
                          <a:ext uri="{FF2B5EF4-FFF2-40B4-BE49-F238E27FC236}">
                            <a16:creationId xmlns:a16="http://schemas.microsoft.com/office/drawing/2014/main" id="{00000000-0008-0000-0100-0000B903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54" name="Straight Connector 953">
                        <a:extLst>
                          <a:ext uri="{FF2B5EF4-FFF2-40B4-BE49-F238E27FC236}">
                            <a16:creationId xmlns:a16="http://schemas.microsoft.com/office/drawing/2014/main" id="{00000000-0008-0000-0100-0000BA03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55" name="Straight Connector 954">
                        <a:extLst>
                          <a:ext uri="{FF2B5EF4-FFF2-40B4-BE49-F238E27FC236}">
                            <a16:creationId xmlns:a16="http://schemas.microsoft.com/office/drawing/2014/main" id="{00000000-0008-0000-0100-0000BB03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56" name="Straight Connector 955">
                        <a:extLst>
                          <a:ext uri="{FF2B5EF4-FFF2-40B4-BE49-F238E27FC236}">
                            <a16:creationId xmlns:a16="http://schemas.microsoft.com/office/drawing/2014/main" id="{00000000-0008-0000-0100-0000BC03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928" name="Group 927">
                      <a:extLst>
                        <a:ext uri="{FF2B5EF4-FFF2-40B4-BE49-F238E27FC236}">
                          <a16:creationId xmlns:a16="http://schemas.microsoft.com/office/drawing/2014/main" id="{00000000-0008-0000-0100-0000A0030000}"/>
                        </a:ext>
                      </a:extLst>
                    </xdr:cNvPr>
                    <xdr:cNvGrpSpPr/>
                  </xdr:nvGrpSpPr>
                  <xdr:grpSpPr>
                    <a:xfrm>
                      <a:off x="5727700" y="4470400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945" name="Rectangle 944">
                        <a:extLst>
                          <a:ext uri="{FF2B5EF4-FFF2-40B4-BE49-F238E27FC236}">
                            <a16:creationId xmlns:a16="http://schemas.microsoft.com/office/drawing/2014/main" id="{00000000-0008-0000-0100-0000B103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946" name="Straight Connector 945">
                        <a:extLst>
                          <a:ext uri="{FF2B5EF4-FFF2-40B4-BE49-F238E27FC236}">
                            <a16:creationId xmlns:a16="http://schemas.microsoft.com/office/drawing/2014/main" id="{00000000-0008-0000-0100-0000B203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47" name="Straight Connector 946">
                        <a:extLst>
                          <a:ext uri="{FF2B5EF4-FFF2-40B4-BE49-F238E27FC236}">
                            <a16:creationId xmlns:a16="http://schemas.microsoft.com/office/drawing/2014/main" id="{00000000-0008-0000-0100-0000B303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48" name="Straight Connector 947">
                        <a:extLst>
                          <a:ext uri="{FF2B5EF4-FFF2-40B4-BE49-F238E27FC236}">
                            <a16:creationId xmlns:a16="http://schemas.microsoft.com/office/drawing/2014/main" id="{00000000-0008-0000-0100-0000B403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49" name="Straight Connector 948">
                        <a:extLst>
                          <a:ext uri="{FF2B5EF4-FFF2-40B4-BE49-F238E27FC236}">
                            <a16:creationId xmlns:a16="http://schemas.microsoft.com/office/drawing/2014/main" id="{00000000-0008-0000-0100-0000B503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50" name="Straight Connector 949">
                        <a:extLst>
                          <a:ext uri="{FF2B5EF4-FFF2-40B4-BE49-F238E27FC236}">
                            <a16:creationId xmlns:a16="http://schemas.microsoft.com/office/drawing/2014/main" id="{00000000-0008-0000-0100-0000B603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929" name="Group 928">
                      <a:extLst>
                        <a:ext uri="{FF2B5EF4-FFF2-40B4-BE49-F238E27FC236}">
                          <a16:creationId xmlns:a16="http://schemas.microsoft.com/office/drawing/2014/main" id="{00000000-0008-0000-0100-0000A1030000}"/>
                        </a:ext>
                      </a:extLst>
                    </xdr:cNvPr>
                    <xdr:cNvGrpSpPr/>
                  </xdr:nvGrpSpPr>
                  <xdr:grpSpPr>
                    <a:xfrm>
                      <a:off x="5727700" y="484822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939" name="Rectangle 938">
                        <a:extLst>
                          <a:ext uri="{FF2B5EF4-FFF2-40B4-BE49-F238E27FC236}">
                            <a16:creationId xmlns:a16="http://schemas.microsoft.com/office/drawing/2014/main" id="{00000000-0008-0000-0100-0000AB03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940" name="Straight Connector 939">
                        <a:extLst>
                          <a:ext uri="{FF2B5EF4-FFF2-40B4-BE49-F238E27FC236}">
                            <a16:creationId xmlns:a16="http://schemas.microsoft.com/office/drawing/2014/main" id="{00000000-0008-0000-0100-0000AC03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41" name="Straight Connector 940">
                        <a:extLst>
                          <a:ext uri="{FF2B5EF4-FFF2-40B4-BE49-F238E27FC236}">
                            <a16:creationId xmlns:a16="http://schemas.microsoft.com/office/drawing/2014/main" id="{00000000-0008-0000-0100-0000AD03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42" name="Straight Connector 941">
                        <a:extLst>
                          <a:ext uri="{FF2B5EF4-FFF2-40B4-BE49-F238E27FC236}">
                            <a16:creationId xmlns:a16="http://schemas.microsoft.com/office/drawing/2014/main" id="{00000000-0008-0000-0100-0000AE03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43" name="Straight Connector 942">
                        <a:extLst>
                          <a:ext uri="{FF2B5EF4-FFF2-40B4-BE49-F238E27FC236}">
                            <a16:creationId xmlns:a16="http://schemas.microsoft.com/office/drawing/2014/main" id="{00000000-0008-0000-0100-0000AF03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44" name="Straight Connector 943">
                        <a:extLst>
                          <a:ext uri="{FF2B5EF4-FFF2-40B4-BE49-F238E27FC236}">
                            <a16:creationId xmlns:a16="http://schemas.microsoft.com/office/drawing/2014/main" id="{00000000-0008-0000-0100-0000B003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930" name="Group 929">
                      <a:extLst>
                        <a:ext uri="{FF2B5EF4-FFF2-40B4-BE49-F238E27FC236}">
                          <a16:creationId xmlns:a16="http://schemas.microsoft.com/office/drawing/2014/main" id="{00000000-0008-0000-0100-0000A2030000}"/>
                        </a:ext>
                      </a:extLst>
                    </xdr:cNvPr>
                    <xdr:cNvGrpSpPr/>
                  </xdr:nvGrpSpPr>
                  <xdr:grpSpPr>
                    <a:xfrm>
                      <a:off x="5270500" y="484822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933" name="Rectangle 932">
                        <a:extLst>
                          <a:ext uri="{FF2B5EF4-FFF2-40B4-BE49-F238E27FC236}">
                            <a16:creationId xmlns:a16="http://schemas.microsoft.com/office/drawing/2014/main" id="{00000000-0008-0000-0100-0000A503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934" name="Straight Connector 933">
                        <a:extLst>
                          <a:ext uri="{FF2B5EF4-FFF2-40B4-BE49-F238E27FC236}">
                            <a16:creationId xmlns:a16="http://schemas.microsoft.com/office/drawing/2014/main" id="{00000000-0008-0000-0100-0000A603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35" name="Straight Connector 934">
                        <a:extLst>
                          <a:ext uri="{FF2B5EF4-FFF2-40B4-BE49-F238E27FC236}">
                            <a16:creationId xmlns:a16="http://schemas.microsoft.com/office/drawing/2014/main" id="{00000000-0008-0000-0100-0000A703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36" name="Straight Connector 935">
                        <a:extLst>
                          <a:ext uri="{FF2B5EF4-FFF2-40B4-BE49-F238E27FC236}">
                            <a16:creationId xmlns:a16="http://schemas.microsoft.com/office/drawing/2014/main" id="{00000000-0008-0000-0100-0000A803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37" name="Straight Connector 936">
                        <a:extLst>
                          <a:ext uri="{FF2B5EF4-FFF2-40B4-BE49-F238E27FC236}">
                            <a16:creationId xmlns:a16="http://schemas.microsoft.com/office/drawing/2014/main" id="{00000000-0008-0000-0100-0000A903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38" name="Straight Connector 937">
                        <a:extLst>
                          <a:ext uri="{FF2B5EF4-FFF2-40B4-BE49-F238E27FC236}">
                            <a16:creationId xmlns:a16="http://schemas.microsoft.com/office/drawing/2014/main" id="{00000000-0008-0000-0100-0000AA03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sp macro="" textlink="">
                  <xdr:nvSpPr>
                    <xdr:cNvPr id="931" name="Rectangle 930">
                      <a:extLst>
                        <a:ext uri="{FF2B5EF4-FFF2-40B4-BE49-F238E27FC236}">
                          <a16:creationId xmlns:a16="http://schemas.microsoft.com/office/drawing/2014/main" id="{00000000-0008-0000-0100-0000A3030000}"/>
                        </a:ext>
                      </a:extLst>
                    </xdr:cNvPr>
                    <xdr:cNvSpPr/>
                  </xdr:nvSpPr>
                  <xdr:spPr>
                    <a:xfrm>
                      <a:off x="5103018" y="5041107"/>
                      <a:ext cx="59532" cy="126206"/>
                    </a:xfrm>
                    <a:prstGeom prst="rect">
                      <a:avLst/>
                    </a:prstGeom>
                    <a:noFill/>
                    <a:ln w="6350" cap="flat" cmpd="sng" algn="ctr">
                      <a:solidFill>
                        <a:srgbClr val="5B9BD5">
                          <a:shade val="50000"/>
                        </a:srgbClr>
                      </a:solidFill>
                      <a:prstDash val="solid"/>
                      <a:miter lim="800000"/>
                    </a:ln>
                    <a:effectLst/>
                  </xdr:spPr>
                  <xdr:txBody>
                    <a:bodyPr vertOverflow="clip" horzOverflow="clip" rtlCol="0" anchor="t"/>
                    <a:lstStyle/>
                    <a:p>
                      <a:pPr marL="0" marR="0" lvl="0" indent="0" algn="l" defTabSz="91440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endParaRPr kumimoji="0" 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" lastClr="FFFFFF"/>
                        </a:solidFill>
                        <a:effectLst/>
                        <a:uLnTx/>
                        <a:uFillTx/>
                        <a:latin typeface="Calibri" panose="020F0502020204030204"/>
                        <a:ea typeface="+mn-ea"/>
                        <a:cs typeface="+mn-cs"/>
                      </a:endParaRPr>
                    </a:p>
                  </xdr:txBody>
                </xdr:sp>
                <xdr:sp macro="" textlink="">
                  <xdr:nvSpPr>
                    <xdr:cNvPr id="932" name="Trapezoid 931">
                      <a:extLst>
                        <a:ext uri="{FF2B5EF4-FFF2-40B4-BE49-F238E27FC236}">
                          <a16:creationId xmlns:a16="http://schemas.microsoft.com/office/drawing/2014/main" id="{00000000-0008-0000-0100-0000A4030000}"/>
                        </a:ext>
                      </a:extLst>
                    </xdr:cNvPr>
                    <xdr:cNvSpPr/>
                  </xdr:nvSpPr>
                  <xdr:spPr>
                    <a:xfrm>
                      <a:off x="4979487" y="4056996"/>
                      <a:ext cx="1042915" cy="180974"/>
                    </a:xfrm>
                    <a:prstGeom prst="trapezoid">
                      <a:avLst/>
                    </a:prstGeom>
                    <a:pattFill prst="horzBrick">
                      <a:fgClr>
                        <a:sysClr val="window" lastClr="FFFFFF">
                          <a:lumMod val="50000"/>
                        </a:sysClr>
                      </a:fgClr>
                      <a:bgClr>
                        <a:sysClr val="window" lastClr="FFFFFF"/>
                      </a:bgClr>
                    </a:pattFill>
                    <a:ln w="6350" cap="flat" cmpd="sng" algn="ctr">
                      <a:solidFill>
                        <a:sysClr val="window" lastClr="FFFFFF">
                          <a:lumMod val="50000"/>
                        </a:sysClr>
                      </a:solidFill>
                      <a:prstDash val="solid"/>
                      <a:miter lim="800000"/>
                    </a:ln>
                    <a:effectLst/>
                  </xdr:spPr>
                  <xdr:txBody>
                    <a:bodyPr vertOverflow="clip" horzOverflow="clip" rtlCol="0" anchor="t"/>
                    <a:lstStyle/>
                    <a:p>
                      <a:pPr marL="0" marR="0" lvl="0" indent="0" algn="l" defTabSz="91440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endParaRPr kumimoji="0" 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" lastClr="FFFFFF"/>
                        </a:solidFill>
                        <a:effectLst/>
                        <a:uLnTx/>
                        <a:uFillTx/>
                        <a:latin typeface="Calibri" panose="020F0502020204030204"/>
                        <a:ea typeface="+mn-ea"/>
                        <a:cs typeface="+mn-cs"/>
                      </a:endParaRPr>
                    </a:p>
                  </xdr:txBody>
                </xdr:sp>
              </xdr:grpSp>
            </xdr:grpSp>
          </xdr:grpSp>
          <xdr:sp macro="" textlink="">
            <xdr:nvSpPr>
              <xdr:cNvPr id="906" name="TextBox 905">
                <a:extLst>
                  <a:ext uri="{FF2B5EF4-FFF2-40B4-BE49-F238E27FC236}">
                    <a16:creationId xmlns:a16="http://schemas.microsoft.com/office/drawing/2014/main" id="{00000000-0008-0000-0100-00008A030000}"/>
                  </a:ext>
                </a:extLst>
              </xdr:cNvPr>
              <xdr:cNvSpPr txBox="1"/>
            </xdr:nvSpPr>
            <xdr:spPr>
              <a:xfrm>
                <a:off x="991485" y="7724742"/>
                <a:ext cx="835759" cy="257175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</xdr:spPr>
            <xdr:txBody>
              <a:bodyPr vertOverflow="clip" horzOverflow="clip" wrap="square" rtlCol="0" anchor="t"/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sz="900" b="0" i="1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Garamond" panose="02020404030301010803" pitchFamily="18" charset="0"/>
                    <a:ea typeface="+mn-ea"/>
                    <a:cs typeface="+mn-cs"/>
                  </a:rPr>
                  <a:t>grade level</a:t>
                </a:r>
              </a:p>
            </xdr:txBody>
          </xdr:sp>
        </xdr:grpSp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GrpSpPr/>
          </xdr:nvGrpSpPr>
          <xdr:grpSpPr>
            <a:xfrm>
              <a:off x="5403057" y="17791111"/>
              <a:ext cx="77352" cy="112713"/>
              <a:chOff x="5491163" y="18134012"/>
              <a:chExt cx="77352" cy="112713"/>
            </a:xfrm>
          </xdr:grpSpPr>
          <xdr:cxnSp macro="">
            <xdr:nvCxnSpPr>
              <xdr:cNvPr id="1088" name="Straight Connector 1087">
                <a:extLst>
                  <a:ext uri="{FF2B5EF4-FFF2-40B4-BE49-F238E27FC236}">
                    <a16:creationId xmlns:a16="http://schemas.microsoft.com/office/drawing/2014/main" id="{00000000-0008-0000-0100-000040040000}"/>
                  </a:ext>
                </a:extLst>
              </xdr:cNvPr>
              <xdr:cNvCxnSpPr/>
            </xdr:nvCxnSpPr>
            <xdr:spPr>
              <a:xfrm flipH="1">
                <a:off x="5491163" y="18221325"/>
                <a:ext cx="71803" cy="0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</a:ln>
              <a:effectLst/>
            </xdr:spPr>
          </xdr:cxnSp>
          <xdr:grpSp>
            <xdr:nvGrpSpPr>
              <xdr:cNvPr id="6" name="Group 5">
                <a:extLst>
                  <a:ext uri="{FF2B5EF4-FFF2-40B4-BE49-F238E27FC236}">
                    <a16:creationId xmlns:a16="http://schemas.microsoft.com/office/drawing/2014/main" id="{00000000-0008-0000-0100-000006000000}"/>
                  </a:ext>
                </a:extLst>
              </xdr:cNvPr>
              <xdr:cNvGrpSpPr/>
            </xdr:nvGrpSpPr>
            <xdr:grpSpPr>
              <a:xfrm>
                <a:off x="5493544" y="18134012"/>
                <a:ext cx="74971" cy="112713"/>
                <a:chOff x="5388769" y="18129250"/>
                <a:chExt cx="74971" cy="112713"/>
              </a:xfrm>
            </xdr:grpSpPr>
            <xdr:sp macro="" textlink="">
              <xdr:nvSpPr>
                <xdr:cNvPr id="1084" name="Rectangle 1083">
                  <a:extLst>
                    <a:ext uri="{FF2B5EF4-FFF2-40B4-BE49-F238E27FC236}">
                      <a16:creationId xmlns:a16="http://schemas.microsoft.com/office/drawing/2014/main" id="{00000000-0008-0000-0100-00003C040000}"/>
                    </a:ext>
                  </a:extLst>
                </xdr:cNvPr>
                <xdr:cNvSpPr/>
              </xdr:nvSpPr>
              <xdr:spPr>
                <a:xfrm>
                  <a:off x="5391150" y="18129250"/>
                  <a:ext cx="72202" cy="109760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1085" name="Straight Connector 1084">
                  <a:extLst>
                    <a:ext uri="{FF2B5EF4-FFF2-40B4-BE49-F238E27FC236}">
                      <a16:creationId xmlns:a16="http://schemas.microsoft.com/office/drawing/2014/main" id="{00000000-0008-0000-0100-00003D040000}"/>
                    </a:ext>
                  </a:extLst>
                </xdr:cNvPr>
                <xdr:cNvCxnSpPr/>
              </xdr:nvCxnSpPr>
              <xdr:spPr>
                <a:xfrm flipH="1">
                  <a:off x="5412581" y="18130838"/>
                  <a:ext cx="691" cy="111125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086" name="Straight Connector 1085">
                  <a:extLst>
                    <a:ext uri="{FF2B5EF4-FFF2-40B4-BE49-F238E27FC236}">
                      <a16:creationId xmlns:a16="http://schemas.microsoft.com/office/drawing/2014/main" id="{00000000-0008-0000-0100-00003E040000}"/>
                    </a:ext>
                  </a:extLst>
                </xdr:cNvPr>
                <xdr:cNvCxnSpPr/>
              </xdr:nvCxnSpPr>
              <xdr:spPr>
                <a:xfrm flipH="1">
                  <a:off x="5436394" y="18130838"/>
                  <a:ext cx="691" cy="111125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087" name="Straight Connector 1086">
                  <a:extLst>
                    <a:ext uri="{FF2B5EF4-FFF2-40B4-BE49-F238E27FC236}">
                      <a16:creationId xmlns:a16="http://schemas.microsoft.com/office/drawing/2014/main" id="{00000000-0008-0000-0100-00003F040000}"/>
                    </a:ext>
                  </a:extLst>
                </xdr:cNvPr>
                <xdr:cNvCxnSpPr/>
              </xdr:nvCxnSpPr>
              <xdr:spPr>
                <a:xfrm flipH="1">
                  <a:off x="5388769" y="18161794"/>
                  <a:ext cx="71803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090" name="Straight Connector 1089">
                  <a:extLst>
                    <a:ext uri="{FF2B5EF4-FFF2-40B4-BE49-F238E27FC236}">
                      <a16:creationId xmlns:a16="http://schemas.microsoft.com/office/drawing/2014/main" id="{00000000-0008-0000-0100-000042040000}"/>
                    </a:ext>
                  </a:extLst>
                </xdr:cNvPr>
                <xdr:cNvCxnSpPr/>
              </xdr:nvCxnSpPr>
              <xdr:spPr>
                <a:xfrm>
                  <a:off x="5393532" y="18192750"/>
                  <a:ext cx="70208" cy="428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</xdr:grpSp>
        <xdr:grpSp>
          <xdr:nvGrpSpPr>
            <xdr:cNvPr id="1098" name="Group 1097">
              <a:extLs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GrpSpPr/>
          </xdr:nvGrpSpPr>
          <xdr:grpSpPr>
            <a:xfrm>
              <a:off x="5874543" y="17790318"/>
              <a:ext cx="77352" cy="112713"/>
              <a:chOff x="5491163" y="18134012"/>
              <a:chExt cx="77352" cy="112713"/>
            </a:xfrm>
          </xdr:grpSpPr>
          <xdr:cxnSp macro="">
            <xdr:nvCxnSpPr>
              <xdr:cNvPr id="1099" name="Straight Connector 1098">
                <a:extLst>
                  <a:ext uri="{FF2B5EF4-FFF2-40B4-BE49-F238E27FC236}">
                    <a16:creationId xmlns:a16="http://schemas.microsoft.com/office/drawing/2014/main" id="{00000000-0008-0000-0100-00004B040000}"/>
                  </a:ext>
                </a:extLst>
              </xdr:cNvPr>
              <xdr:cNvCxnSpPr/>
            </xdr:nvCxnSpPr>
            <xdr:spPr>
              <a:xfrm flipH="1">
                <a:off x="5491163" y="18221325"/>
                <a:ext cx="71803" cy="0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</a:ln>
              <a:effectLst/>
            </xdr:spPr>
          </xdr:cxnSp>
          <xdr:grpSp>
            <xdr:nvGrpSpPr>
              <xdr:cNvPr id="1100" name="Group 1099">
                <a:extLst>
                  <a:ext uri="{FF2B5EF4-FFF2-40B4-BE49-F238E27FC236}">
                    <a16:creationId xmlns:a16="http://schemas.microsoft.com/office/drawing/2014/main" id="{00000000-0008-0000-0100-00004C040000}"/>
                  </a:ext>
                </a:extLst>
              </xdr:cNvPr>
              <xdr:cNvGrpSpPr/>
            </xdr:nvGrpSpPr>
            <xdr:grpSpPr>
              <a:xfrm>
                <a:off x="5493544" y="18134012"/>
                <a:ext cx="74971" cy="112713"/>
                <a:chOff x="5388769" y="18129250"/>
                <a:chExt cx="74971" cy="112713"/>
              </a:xfrm>
            </xdr:grpSpPr>
            <xdr:sp macro="" textlink="">
              <xdr:nvSpPr>
                <xdr:cNvPr id="1101" name="Rectangle 1100">
                  <a:extLst>
                    <a:ext uri="{FF2B5EF4-FFF2-40B4-BE49-F238E27FC236}">
                      <a16:creationId xmlns:a16="http://schemas.microsoft.com/office/drawing/2014/main" id="{00000000-0008-0000-0100-00004D040000}"/>
                    </a:ext>
                  </a:extLst>
                </xdr:cNvPr>
                <xdr:cNvSpPr/>
              </xdr:nvSpPr>
              <xdr:spPr>
                <a:xfrm>
                  <a:off x="5391150" y="18129250"/>
                  <a:ext cx="72202" cy="109760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1102" name="Straight Connector 1101">
                  <a:extLst>
                    <a:ext uri="{FF2B5EF4-FFF2-40B4-BE49-F238E27FC236}">
                      <a16:creationId xmlns:a16="http://schemas.microsoft.com/office/drawing/2014/main" id="{00000000-0008-0000-0100-00004E040000}"/>
                    </a:ext>
                  </a:extLst>
                </xdr:cNvPr>
                <xdr:cNvCxnSpPr/>
              </xdr:nvCxnSpPr>
              <xdr:spPr>
                <a:xfrm flipH="1">
                  <a:off x="5412581" y="18130838"/>
                  <a:ext cx="691" cy="111125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103" name="Straight Connector 1102">
                  <a:extLst>
                    <a:ext uri="{FF2B5EF4-FFF2-40B4-BE49-F238E27FC236}">
                      <a16:creationId xmlns:a16="http://schemas.microsoft.com/office/drawing/2014/main" id="{00000000-0008-0000-0100-00004F040000}"/>
                    </a:ext>
                  </a:extLst>
                </xdr:cNvPr>
                <xdr:cNvCxnSpPr/>
              </xdr:nvCxnSpPr>
              <xdr:spPr>
                <a:xfrm flipH="1">
                  <a:off x="5436394" y="18130838"/>
                  <a:ext cx="691" cy="111125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104" name="Straight Connector 1103">
                  <a:extLst>
                    <a:ext uri="{FF2B5EF4-FFF2-40B4-BE49-F238E27FC236}">
                      <a16:creationId xmlns:a16="http://schemas.microsoft.com/office/drawing/2014/main" id="{00000000-0008-0000-0100-000050040000}"/>
                    </a:ext>
                  </a:extLst>
                </xdr:cNvPr>
                <xdr:cNvCxnSpPr/>
              </xdr:nvCxnSpPr>
              <xdr:spPr>
                <a:xfrm flipH="1">
                  <a:off x="5388769" y="18161794"/>
                  <a:ext cx="71803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105" name="Straight Connector 1104">
                  <a:extLst>
                    <a:ext uri="{FF2B5EF4-FFF2-40B4-BE49-F238E27FC236}">
                      <a16:creationId xmlns:a16="http://schemas.microsoft.com/office/drawing/2014/main" id="{00000000-0008-0000-0100-000051040000}"/>
                    </a:ext>
                  </a:extLst>
                </xdr:cNvPr>
                <xdr:cNvCxnSpPr/>
              </xdr:nvCxnSpPr>
              <xdr:spPr>
                <a:xfrm>
                  <a:off x="5393532" y="18192750"/>
                  <a:ext cx="70208" cy="428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</xdr:grpSp>
      </xdr:grp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GrpSpPr/>
        </xdr:nvGrpSpPr>
        <xdr:grpSpPr>
          <a:xfrm>
            <a:off x="6478905" y="17360761"/>
            <a:ext cx="397666" cy="953432"/>
            <a:chOff x="6478905" y="17360761"/>
            <a:chExt cx="397666" cy="953432"/>
          </a:xfrm>
        </xdr:grpSpPr>
        <xdr:sp macro="" textlink="">
          <xdr:nvSpPr>
            <xdr:cNvPr id="1107" name="TextBox 1106">
              <a:extLs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 txBox="1"/>
          </xdr:nvSpPr>
          <xdr:spPr>
            <a:xfrm>
              <a:off x="6502713" y="17610654"/>
              <a:ext cx="373858" cy="185737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10%</a:t>
              </a:r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6496595" y="18111016"/>
              <a:ext cx="373858" cy="18573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900" baseline="0">
                  <a:latin typeface="Garamond" panose="02020404030301010803" pitchFamily="18" charset="0"/>
                </a:rPr>
                <a:t>10%</a:t>
              </a:r>
            </a:p>
          </xdr:txBody>
        </xdr:sp>
        <xdr:sp macro="" textlink="">
          <xdr:nvSpPr>
            <xdr:cNvPr id="10" name="Right Brace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>
            <a:xfrm>
              <a:off x="6478905" y="18123694"/>
              <a:ext cx="45719" cy="190499"/>
            </a:xfrm>
            <a:prstGeom prst="rightBrace">
              <a:avLst/>
            </a:prstGeom>
            <a:ln w="952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06" name="Right Brace 1105">
              <a:extLs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>
            <a:xfrm>
              <a:off x="6479381" y="17360761"/>
              <a:ext cx="50511" cy="736738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424197</xdr:colOff>
      <xdr:row>44</xdr:row>
      <xdr:rowOff>61914</xdr:rowOff>
    </xdr:from>
    <xdr:to>
      <xdr:col>9</xdr:col>
      <xdr:colOff>502467</xdr:colOff>
      <xdr:row>51</xdr:row>
      <xdr:rowOff>112716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2729247" y="7986714"/>
          <a:ext cx="1602270" cy="1270002"/>
          <a:chOff x="1801070" y="16974250"/>
          <a:chExt cx="1516304" cy="1383603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GrpSpPr/>
        </xdr:nvGrpSpPr>
        <xdr:grpSpPr>
          <a:xfrm>
            <a:off x="1801070" y="16974250"/>
            <a:ext cx="1059601" cy="1383603"/>
            <a:chOff x="4001345" y="8892242"/>
            <a:chExt cx="1059601" cy="1436034"/>
          </a:xfrm>
        </xdr:grpSpPr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600575" y="10125075"/>
              <a:ext cx="381000" cy="190499"/>
            </a:xfrm>
            <a:prstGeom prst="rect">
              <a:avLst/>
            </a:prstGeom>
          </xdr:spPr>
        </xdr:pic>
        <xdr:grpSp>
          <xdr:nvGrpSpPr>
            <xdr:cNvPr id="25" name="Group 24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GrpSpPr/>
          </xdr:nvGrpSpPr>
          <xdr:grpSpPr>
            <a:xfrm>
              <a:off x="4001345" y="8892242"/>
              <a:ext cx="1059601" cy="1436034"/>
              <a:chOff x="3963575" y="9225617"/>
              <a:chExt cx="1021175" cy="1436034"/>
            </a:xfrm>
          </xdr:grpSpPr>
          <xdr:sp macro="" textlink="">
            <xdr:nvSpPr>
              <xdr:cNvPr id="22" name="Rectangle 21">
                <a:extLst>
                  <a:ext uri="{FF2B5EF4-FFF2-40B4-BE49-F238E27FC236}">
                    <a16:creationId xmlns:a16="http://schemas.microsoft.com/office/drawing/2014/main" id="{00000000-0008-0000-0100-000016000000}"/>
                  </a:ext>
                </a:extLst>
              </xdr:cNvPr>
              <xdr:cNvSpPr/>
            </xdr:nvSpPr>
            <xdr:spPr>
              <a:xfrm>
                <a:off x="4819650" y="10423523"/>
                <a:ext cx="63500" cy="234951"/>
              </a:xfrm>
              <a:prstGeom prst="rect">
                <a:avLst/>
              </a:prstGeom>
              <a:solidFill>
                <a:schemeClr val="bg1"/>
              </a:solidFill>
              <a:ln w="6350">
                <a:solidFill>
                  <a:schemeClr val="accent1">
                    <a:lumMod val="60000"/>
                    <a:lumOff val="4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57" name="Rectangle 756">
                <a:extLst>
                  <a:ext uri="{FF2B5EF4-FFF2-40B4-BE49-F238E27FC236}">
                    <a16:creationId xmlns:a16="http://schemas.microsoft.com/office/drawing/2014/main" id="{00000000-0008-0000-0100-0000F5020000}"/>
                  </a:ext>
                </a:extLst>
              </xdr:cNvPr>
              <xdr:cNvSpPr/>
            </xdr:nvSpPr>
            <xdr:spPr>
              <a:xfrm>
                <a:off x="4435475" y="10426700"/>
                <a:ext cx="63500" cy="234951"/>
              </a:xfrm>
              <a:prstGeom prst="rect">
                <a:avLst/>
              </a:prstGeom>
              <a:noFill/>
              <a:ln w="6350" cap="flat" cmpd="sng" algn="ctr">
                <a:solidFill>
                  <a:srgbClr val="5B9BD5">
                    <a:lumMod val="60000"/>
                    <a:lumOff val="40000"/>
                  </a:srgb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755" name="Rectangle 754">
                <a:extLst>
                  <a:ext uri="{FF2B5EF4-FFF2-40B4-BE49-F238E27FC236}">
                    <a16:creationId xmlns:a16="http://schemas.microsoft.com/office/drawing/2014/main" id="{00000000-0008-0000-0100-0000F3020000}"/>
                  </a:ext>
                </a:extLst>
              </xdr:cNvPr>
              <xdr:cNvSpPr/>
            </xdr:nvSpPr>
            <xdr:spPr>
              <a:xfrm>
                <a:off x="4022725" y="10423525"/>
                <a:ext cx="63500" cy="234951"/>
              </a:xfrm>
              <a:prstGeom prst="rect">
                <a:avLst/>
              </a:prstGeom>
              <a:noFill/>
              <a:ln w="6350" cap="flat" cmpd="sng" algn="ctr">
                <a:solidFill>
                  <a:srgbClr val="5B9BD5">
                    <a:lumMod val="60000"/>
                    <a:lumOff val="40000"/>
                  </a:srgb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  <xdr:grpSp>
            <xdr:nvGrpSpPr>
              <xdr:cNvPr id="19" name="Group 18">
                <a:extLst>
                  <a:ext uri="{FF2B5EF4-FFF2-40B4-BE49-F238E27FC236}">
                    <a16:creationId xmlns:a16="http://schemas.microsoft.com/office/drawing/2014/main" id="{00000000-0008-0000-0100-000013000000}"/>
                  </a:ext>
                </a:extLst>
              </xdr:cNvPr>
              <xdr:cNvGrpSpPr/>
            </xdr:nvGrpSpPr>
            <xdr:grpSpPr>
              <a:xfrm>
                <a:off x="3963575" y="9225617"/>
                <a:ext cx="1021175" cy="1429683"/>
                <a:chOff x="3950875" y="9222442"/>
                <a:chExt cx="1021175" cy="1429683"/>
              </a:xfrm>
            </xdr:grpSpPr>
            <xdr:grpSp>
              <xdr:nvGrpSpPr>
                <xdr:cNvPr id="17" name="Group 16">
                  <a:extLst>
                    <a:ext uri="{FF2B5EF4-FFF2-40B4-BE49-F238E27FC236}">
                      <a16:creationId xmlns:a16="http://schemas.microsoft.com/office/drawing/2014/main" id="{00000000-0008-0000-0100-000011000000}"/>
                    </a:ext>
                  </a:extLst>
                </xdr:cNvPr>
                <xdr:cNvGrpSpPr/>
              </xdr:nvGrpSpPr>
              <xdr:grpSpPr>
                <a:xfrm>
                  <a:off x="3950875" y="9222442"/>
                  <a:ext cx="1021175" cy="1429683"/>
                  <a:chOff x="4160425" y="9351030"/>
                  <a:chExt cx="1021175" cy="1429683"/>
                </a:xfrm>
              </xdr:grpSpPr>
              <xdr:grpSp>
                <xdr:nvGrpSpPr>
                  <xdr:cNvPr id="1047" name="Group 1046">
                    <a:extLst>
                      <a:ext uri="{FF2B5EF4-FFF2-40B4-BE49-F238E27FC236}">
                        <a16:creationId xmlns:a16="http://schemas.microsoft.com/office/drawing/2014/main" id="{00000000-0008-0000-0100-000017040000}"/>
                      </a:ext>
                    </a:extLst>
                  </xdr:cNvPr>
                  <xdr:cNvGrpSpPr/>
                </xdr:nvGrpSpPr>
                <xdr:grpSpPr>
                  <a:xfrm>
                    <a:off x="4160425" y="9351030"/>
                    <a:ext cx="1021175" cy="1429683"/>
                    <a:chOff x="4893889" y="7211080"/>
                    <a:chExt cx="1070221" cy="1429683"/>
                  </a:xfrm>
                </xdr:grpSpPr>
                <xdr:grpSp>
                  <xdr:nvGrpSpPr>
                    <xdr:cNvPr id="441" name="Group 440">
                      <a:extLst>
                        <a:ext uri="{FF2B5EF4-FFF2-40B4-BE49-F238E27FC236}">
                          <a16:creationId xmlns:a16="http://schemas.microsoft.com/office/drawing/2014/main" id="{00000000-0008-0000-0100-0000B9010000}"/>
                        </a:ext>
                      </a:extLst>
                    </xdr:cNvPr>
                    <xdr:cNvGrpSpPr/>
                  </xdr:nvGrpSpPr>
                  <xdr:grpSpPr>
                    <a:xfrm>
                      <a:off x="4893889" y="7211080"/>
                      <a:ext cx="1023937" cy="1196320"/>
                      <a:chOff x="4977233" y="3824942"/>
                      <a:chExt cx="1023937" cy="1196320"/>
                    </a:xfrm>
                  </xdr:grpSpPr>
                  <xdr:grpSp>
                    <xdr:nvGrpSpPr>
                      <xdr:cNvPr id="442" name="Group 441">
                        <a:extLst>
                          <a:ext uri="{FF2B5EF4-FFF2-40B4-BE49-F238E27FC236}">
                            <a16:creationId xmlns:a16="http://schemas.microsoft.com/office/drawing/2014/main" id="{00000000-0008-0000-0100-0000BA01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028991" y="3991008"/>
                        <a:ext cx="952499" cy="1030254"/>
                        <a:chOff x="4905166" y="3795746"/>
                        <a:chExt cx="952499" cy="1030254"/>
                      </a:xfrm>
                    </xdr:grpSpPr>
                    <xdr:cxnSp macro="">
                      <xdr:nvCxnSpPr>
                        <xdr:cNvPr id="586" name="Straight Connector 585">
                          <a:extLst>
                            <a:ext uri="{FF2B5EF4-FFF2-40B4-BE49-F238E27FC236}">
                              <a16:creationId xmlns:a16="http://schemas.microsoft.com/office/drawing/2014/main" id="{00000000-0008-0000-0100-00004A02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4906170" y="3807386"/>
                          <a:ext cx="0" cy="1018614"/>
                        </a:xfrm>
                        <a:prstGeom prst="line">
                          <a:avLst/>
                        </a:prstGeom>
                        <a:noFill/>
                        <a:ln w="12700" cap="flat" cmpd="sng" algn="ctr">
                          <a:solidFill>
                            <a:srgbClr val="5B9BD5"/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587" name="Straight Connector 586">
                          <a:extLst>
                            <a:ext uri="{FF2B5EF4-FFF2-40B4-BE49-F238E27FC236}">
                              <a16:creationId xmlns:a16="http://schemas.microsoft.com/office/drawing/2014/main" id="{00000000-0008-0000-0100-00004B02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5845969" y="3796616"/>
                          <a:ext cx="0" cy="1029384"/>
                        </a:xfrm>
                        <a:prstGeom prst="line">
                          <a:avLst/>
                        </a:prstGeom>
                        <a:noFill/>
                        <a:ln w="12700" cap="flat" cmpd="sng" algn="ctr">
                          <a:solidFill>
                            <a:srgbClr val="5B9BD5"/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588" name="Straight Connector 587">
                          <a:extLst>
                            <a:ext uri="{FF2B5EF4-FFF2-40B4-BE49-F238E27FC236}">
                              <a16:creationId xmlns:a16="http://schemas.microsoft.com/office/drawing/2014/main" id="{00000000-0008-0000-0100-00004C02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4905166" y="3795746"/>
                          <a:ext cx="952499" cy="4762"/>
                        </a:xfrm>
                        <a:prstGeom prst="line">
                          <a:avLst/>
                        </a:prstGeom>
                        <a:noFill/>
                        <a:ln w="12700" cap="flat" cmpd="sng" algn="ctr">
                          <a:solidFill>
                            <a:srgbClr val="5B9BD5"/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443" name="Group 442">
                        <a:extLst>
                          <a:ext uri="{FF2B5EF4-FFF2-40B4-BE49-F238E27FC236}">
                            <a16:creationId xmlns:a16="http://schemas.microsoft.com/office/drawing/2014/main" id="{00000000-0008-0000-0100-0000BB01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4977233" y="3824942"/>
                        <a:ext cx="1023937" cy="1134408"/>
                        <a:chOff x="4977233" y="3824942"/>
                        <a:chExt cx="1023937" cy="1134408"/>
                      </a:xfrm>
                    </xdr:grpSpPr>
                    <xdr:grpSp>
                      <xdr:nvGrpSpPr>
                        <xdr:cNvPr id="446" name="Group 445">
                          <a:extLst>
                            <a:ext uri="{FF2B5EF4-FFF2-40B4-BE49-F238E27FC236}">
                              <a16:creationId xmlns:a16="http://schemas.microsoft.com/office/drawing/2014/main" id="{00000000-0008-0000-0100-0000BE01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180013" y="4090988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566" name="Rectangle 565">
                            <a:extLst>
                              <a:ext uri="{FF2B5EF4-FFF2-40B4-BE49-F238E27FC236}">
                                <a16:creationId xmlns:a16="http://schemas.microsoft.com/office/drawing/2014/main" id="{00000000-0008-0000-0100-00003602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567" name="Straight Connector 566">
                            <a:extLst>
                              <a:ext uri="{FF2B5EF4-FFF2-40B4-BE49-F238E27FC236}">
                                <a16:creationId xmlns:a16="http://schemas.microsoft.com/office/drawing/2014/main" id="{00000000-0008-0000-0100-00003702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568" name="Straight Connector 567">
                            <a:extLst>
                              <a:ext uri="{FF2B5EF4-FFF2-40B4-BE49-F238E27FC236}">
                                <a16:creationId xmlns:a16="http://schemas.microsoft.com/office/drawing/2014/main" id="{00000000-0008-0000-0100-00003802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569" name="Straight Connector 568">
                            <a:extLst>
                              <a:ext uri="{FF2B5EF4-FFF2-40B4-BE49-F238E27FC236}">
                                <a16:creationId xmlns:a16="http://schemas.microsoft.com/office/drawing/2014/main" id="{00000000-0008-0000-0100-00003902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570" name="Straight Connector 569">
                            <a:extLst>
                              <a:ext uri="{FF2B5EF4-FFF2-40B4-BE49-F238E27FC236}">
                                <a16:creationId xmlns:a16="http://schemas.microsoft.com/office/drawing/2014/main" id="{00000000-0008-0000-0100-00003A02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571" name="Straight Connector 570">
                            <a:extLst>
                              <a:ext uri="{FF2B5EF4-FFF2-40B4-BE49-F238E27FC236}">
                                <a16:creationId xmlns:a16="http://schemas.microsoft.com/office/drawing/2014/main" id="{00000000-0008-0000-0100-00003B02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grpSp>
                      <xdr:nvGrpSpPr>
                        <xdr:cNvPr id="454" name="Group 453">
                          <a:extLst>
                            <a:ext uri="{FF2B5EF4-FFF2-40B4-BE49-F238E27FC236}">
                              <a16:creationId xmlns:a16="http://schemas.microsoft.com/office/drawing/2014/main" id="{00000000-0008-0000-0100-0000C601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178425" y="4283075"/>
                          <a:ext cx="168275" cy="112712"/>
                          <a:chOff x="5110162" y="3911600"/>
                          <a:chExt cx="168275" cy="112712"/>
                        </a:xfrm>
                      </xdr:grpSpPr>
                      <xdr:grpSp>
                        <xdr:nvGrpSpPr>
                          <xdr:cNvPr id="552" name="Group 551">
                            <a:extLst>
                              <a:ext uri="{FF2B5EF4-FFF2-40B4-BE49-F238E27FC236}">
                                <a16:creationId xmlns:a16="http://schemas.microsoft.com/office/drawing/2014/main" id="{00000000-0008-0000-0100-00002802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110162" y="3913187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560" name="Rectangle 559">
                              <a:extLst>
                                <a:ext uri="{FF2B5EF4-FFF2-40B4-BE49-F238E27FC236}">
                                  <a16:creationId xmlns:a16="http://schemas.microsoft.com/office/drawing/2014/main" id="{00000000-0008-0000-0100-00003002000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561" name="Straight Connector 560">
                              <a:extLst>
                                <a:ext uri="{FF2B5EF4-FFF2-40B4-BE49-F238E27FC236}">
                                  <a16:creationId xmlns:a16="http://schemas.microsoft.com/office/drawing/2014/main" id="{00000000-0008-0000-0100-000031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62" name="Straight Connector 561">
                              <a:extLst>
                                <a:ext uri="{FF2B5EF4-FFF2-40B4-BE49-F238E27FC236}">
                                  <a16:creationId xmlns:a16="http://schemas.microsoft.com/office/drawing/2014/main" id="{00000000-0008-0000-0100-000032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63" name="Straight Connector 562">
                              <a:extLst>
                                <a:ext uri="{FF2B5EF4-FFF2-40B4-BE49-F238E27FC236}">
                                  <a16:creationId xmlns:a16="http://schemas.microsoft.com/office/drawing/2014/main" id="{00000000-0008-0000-0100-000033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64" name="Straight Connector 563">
                              <a:extLst>
                                <a:ext uri="{FF2B5EF4-FFF2-40B4-BE49-F238E27FC236}">
                                  <a16:creationId xmlns:a16="http://schemas.microsoft.com/office/drawing/2014/main" id="{00000000-0008-0000-0100-000034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65" name="Straight Connector 564">
                              <a:extLst>
                                <a:ext uri="{FF2B5EF4-FFF2-40B4-BE49-F238E27FC236}">
                                  <a16:creationId xmlns:a16="http://schemas.microsoft.com/office/drawing/2014/main" id="{00000000-0008-0000-0100-000035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  <xdr:grpSp>
                        <xdr:nvGrpSpPr>
                          <xdr:cNvPr id="553" name="Group 552">
                            <a:extLst>
                              <a:ext uri="{FF2B5EF4-FFF2-40B4-BE49-F238E27FC236}">
                                <a16:creationId xmlns:a16="http://schemas.microsoft.com/office/drawing/2014/main" id="{00000000-0008-0000-0100-00002902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208587" y="3911600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554" name="Rectangle 553">
                              <a:extLst>
                                <a:ext uri="{FF2B5EF4-FFF2-40B4-BE49-F238E27FC236}">
                                  <a16:creationId xmlns:a16="http://schemas.microsoft.com/office/drawing/2014/main" id="{00000000-0008-0000-0100-00002A02000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555" name="Straight Connector 554">
                              <a:extLst>
                                <a:ext uri="{FF2B5EF4-FFF2-40B4-BE49-F238E27FC236}">
                                  <a16:creationId xmlns:a16="http://schemas.microsoft.com/office/drawing/2014/main" id="{00000000-0008-0000-0100-00002B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56" name="Straight Connector 555">
                              <a:extLst>
                                <a:ext uri="{FF2B5EF4-FFF2-40B4-BE49-F238E27FC236}">
                                  <a16:creationId xmlns:a16="http://schemas.microsoft.com/office/drawing/2014/main" id="{00000000-0008-0000-0100-00002C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57" name="Straight Connector 556">
                              <a:extLst>
                                <a:ext uri="{FF2B5EF4-FFF2-40B4-BE49-F238E27FC236}">
                                  <a16:creationId xmlns:a16="http://schemas.microsoft.com/office/drawing/2014/main" id="{00000000-0008-0000-0100-00002D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58" name="Straight Connector 557">
                              <a:extLst>
                                <a:ext uri="{FF2B5EF4-FFF2-40B4-BE49-F238E27FC236}">
                                  <a16:creationId xmlns:a16="http://schemas.microsoft.com/office/drawing/2014/main" id="{00000000-0008-0000-0100-00002E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59" name="Straight Connector 558">
                              <a:extLst>
                                <a:ext uri="{FF2B5EF4-FFF2-40B4-BE49-F238E27FC236}">
                                  <a16:creationId xmlns:a16="http://schemas.microsoft.com/office/drawing/2014/main" id="{00000000-0008-0000-0100-00002F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</xdr:grpSp>
                    <xdr:grpSp>
                      <xdr:nvGrpSpPr>
                        <xdr:cNvPr id="455" name="Group 454">
                          <a:extLst>
                            <a:ext uri="{FF2B5EF4-FFF2-40B4-BE49-F238E27FC236}">
                              <a16:creationId xmlns:a16="http://schemas.microsoft.com/office/drawing/2014/main" id="{00000000-0008-0000-0100-0000C701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629275" y="4279900"/>
                          <a:ext cx="168275" cy="112712"/>
                          <a:chOff x="5110162" y="3911600"/>
                          <a:chExt cx="168275" cy="112712"/>
                        </a:xfrm>
                      </xdr:grpSpPr>
                      <xdr:grpSp>
                        <xdr:nvGrpSpPr>
                          <xdr:cNvPr id="538" name="Group 537">
                            <a:extLst>
                              <a:ext uri="{FF2B5EF4-FFF2-40B4-BE49-F238E27FC236}">
                                <a16:creationId xmlns:a16="http://schemas.microsoft.com/office/drawing/2014/main" id="{00000000-0008-0000-0100-00001A02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110162" y="3913187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546" name="Rectangle 545">
                              <a:extLst>
                                <a:ext uri="{FF2B5EF4-FFF2-40B4-BE49-F238E27FC236}">
                                  <a16:creationId xmlns:a16="http://schemas.microsoft.com/office/drawing/2014/main" id="{00000000-0008-0000-0100-00002202000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547" name="Straight Connector 546">
                              <a:extLst>
                                <a:ext uri="{FF2B5EF4-FFF2-40B4-BE49-F238E27FC236}">
                                  <a16:creationId xmlns:a16="http://schemas.microsoft.com/office/drawing/2014/main" id="{00000000-0008-0000-0100-000023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48" name="Straight Connector 547">
                              <a:extLst>
                                <a:ext uri="{FF2B5EF4-FFF2-40B4-BE49-F238E27FC236}">
                                  <a16:creationId xmlns:a16="http://schemas.microsoft.com/office/drawing/2014/main" id="{00000000-0008-0000-0100-000024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49" name="Straight Connector 548">
                              <a:extLst>
                                <a:ext uri="{FF2B5EF4-FFF2-40B4-BE49-F238E27FC236}">
                                  <a16:creationId xmlns:a16="http://schemas.microsoft.com/office/drawing/2014/main" id="{00000000-0008-0000-0100-000025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50" name="Straight Connector 549">
                              <a:extLst>
                                <a:ext uri="{FF2B5EF4-FFF2-40B4-BE49-F238E27FC236}">
                                  <a16:creationId xmlns:a16="http://schemas.microsoft.com/office/drawing/2014/main" id="{00000000-0008-0000-0100-000026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51" name="Straight Connector 550">
                              <a:extLst>
                                <a:ext uri="{FF2B5EF4-FFF2-40B4-BE49-F238E27FC236}">
                                  <a16:creationId xmlns:a16="http://schemas.microsoft.com/office/drawing/2014/main" id="{00000000-0008-0000-0100-000027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  <xdr:grpSp>
                        <xdr:nvGrpSpPr>
                          <xdr:cNvPr id="539" name="Group 538">
                            <a:extLst>
                              <a:ext uri="{FF2B5EF4-FFF2-40B4-BE49-F238E27FC236}">
                                <a16:creationId xmlns:a16="http://schemas.microsoft.com/office/drawing/2014/main" id="{00000000-0008-0000-0100-00001B02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208587" y="3911600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540" name="Rectangle 539">
                              <a:extLst>
                                <a:ext uri="{FF2B5EF4-FFF2-40B4-BE49-F238E27FC236}">
                                  <a16:creationId xmlns:a16="http://schemas.microsoft.com/office/drawing/2014/main" id="{00000000-0008-0000-0100-00001C02000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541" name="Straight Connector 540">
                              <a:extLst>
                                <a:ext uri="{FF2B5EF4-FFF2-40B4-BE49-F238E27FC236}">
                                  <a16:creationId xmlns:a16="http://schemas.microsoft.com/office/drawing/2014/main" id="{00000000-0008-0000-0100-00001D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42" name="Straight Connector 541">
                              <a:extLst>
                                <a:ext uri="{FF2B5EF4-FFF2-40B4-BE49-F238E27FC236}">
                                  <a16:creationId xmlns:a16="http://schemas.microsoft.com/office/drawing/2014/main" id="{00000000-0008-0000-0100-00001E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43" name="Straight Connector 542">
                              <a:extLst>
                                <a:ext uri="{FF2B5EF4-FFF2-40B4-BE49-F238E27FC236}">
                                  <a16:creationId xmlns:a16="http://schemas.microsoft.com/office/drawing/2014/main" id="{00000000-0008-0000-0100-00001F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44" name="Straight Connector 543">
                              <a:extLst>
                                <a:ext uri="{FF2B5EF4-FFF2-40B4-BE49-F238E27FC236}">
                                  <a16:creationId xmlns:a16="http://schemas.microsoft.com/office/drawing/2014/main" id="{00000000-0008-0000-0100-000020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45" name="Straight Connector 544">
                              <a:extLst>
                                <a:ext uri="{FF2B5EF4-FFF2-40B4-BE49-F238E27FC236}">
                                  <a16:creationId xmlns:a16="http://schemas.microsoft.com/office/drawing/2014/main" id="{00000000-0008-0000-0100-000021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</xdr:grpSp>
                    <xdr:grpSp>
                      <xdr:nvGrpSpPr>
                        <xdr:cNvPr id="456" name="Group 455">
                          <a:extLst>
                            <a:ext uri="{FF2B5EF4-FFF2-40B4-BE49-F238E27FC236}">
                              <a16:creationId xmlns:a16="http://schemas.microsoft.com/office/drawing/2014/main" id="{00000000-0008-0000-0100-0000C801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175250" y="4660900"/>
                          <a:ext cx="168275" cy="112712"/>
                          <a:chOff x="5110162" y="3911600"/>
                          <a:chExt cx="168275" cy="112712"/>
                        </a:xfrm>
                      </xdr:grpSpPr>
                      <xdr:grpSp>
                        <xdr:nvGrpSpPr>
                          <xdr:cNvPr id="524" name="Group 523">
                            <a:extLst>
                              <a:ext uri="{FF2B5EF4-FFF2-40B4-BE49-F238E27FC236}">
                                <a16:creationId xmlns:a16="http://schemas.microsoft.com/office/drawing/2014/main" id="{00000000-0008-0000-0100-00000C02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110162" y="3913187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532" name="Rectangle 531">
                              <a:extLst>
                                <a:ext uri="{FF2B5EF4-FFF2-40B4-BE49-F238E27FC236}">
                                  <a16:creationId xmlns:a16="http://schemas.microsoft.com/office/drawing/2014/main" id="{00000000-0008-0000-0100-00001402000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533" name="Straight Connector 532">
                              <a:extLst>
                                <a:ext uri="{FF2B5EF4-FFF2-40B4-BE49-F238E27FC236}">
                                  <a16:creationId xmlns:a16="http://schemas.microsoft.com/office/drawing/2014/main" id="{00000000-0008-0000-0100-000015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34" name="Straight Connector 533">
                              <a:extLst>
                                <a:ext uri="{FF2B5EF4-FFF2-40B4-BE49-F238E27FC236}">
                                  <a16:creationId xmlns:a16="http://schemas.microsoft.com/office/drawing/2014/main" id="{00000000-0008-0000-0100-000016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35" name="Straight Connector 534">
                              <a:extLst>
                                <a:ext uri="{FF2B5EF4-FFF2-40B4-BE49-F238E27FC236}">
                                  <a16:creationId xmlns:a16="http://schemas.microsoft.com/office/drawing/2014/main" id="{00000000-0008-0000-0100-000017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36" name="Straight Connector 535">
                              <a:extLst>
                                <a:ext uri="{FF2B5EF4-FFF2-40B4-BE49-F238E27FC236}">
                                  <a16:creationId xmlns:a16="http://schemas.microsoft.com/office/drawing/2014/main" id="{00000000-0008-0000-0100-000018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37" name="Straight Connector 536">
                              <a:extLst>
                                <a:ext uri="{FF2B5EF4-FFF2-40B4-BE49-F238E27FC236}">
                                  <a16:creationId xmlns:a16="http://schemas.microsoft.com/office/drawing/2014/main" id="{00000000-0008-0000-0100-000019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  <xdr:grpSp>
                        <xdr:nvGrpSpPr>
                          <xdr:cNvPr id="525" name="Group 524">
                            <a:extLst>
                              <a:ext uri="{FF2B5EF4-FFF2-40B4-BE49-F238E27FC236}">
                                <a16:creationId xmlns:a16="http://schemas.microsoft.com/office/drawing/2014/main" id="{00000000-0008-0000-0100-00000D02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208587" y="3911600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526" name="Rectangle 525">
                              <a:extLst>
                                <a:ext uri="{FF2B5EF4-FFF2-40B4-BE49-F238E27FC236}">
                                  <a16:creationId xmlns:a16="http://schemas.microsoft.com/office/drawing/2014/main" id="{00000000-0008-0000-0100-00000E02000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527" name="Straight Connector 526">
                              <a:extLst>
                                <a:ext uri="{FF2B5EF4-FFF2-40B4-BE49-F238E27FC236}">
                                  <a16:creationId xmlns:a16="http://schemas.microsoft.com/office/drawing/2014/main" id="{00000000-0008-0000-0100-00000F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28" name="Straight Connector 527">
                              <a:extLst>
                                <a:ext uri="{FF2B5EF4-FFF2-40B4-BE49-F238E27FC236}">
                                  <a16:creationId xmlns:a16="http://schemas.microsoft.com/office/drawing/2014/main" id="{00000000-0008-0000-0100-000010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29" name="Straight Connector 528">
                              <a:extLst>
                                <a:ext uri="{FF2B5EF4-FFF2-40B4-BE49-F238E27FC236}">
                                  <a16:creationId xmlns:a16="http://schemas.microsoft.com/office/drawing/2014/main" id="{00000000-0008-0000-0100-000011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30" name="Straight Connector 529">
                              <a:extLst>
                                <a:ext uri="{FF2B5EF4-FFF2-40B4-BE49-F238E27FC236}">
                                  <a16:creationId xmlns:a16="http://schemas.microsoft.com/office/drawing/2014/main" id="{00000000-0008-0000-0100-000012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31" name="Straight Connector 530">
                              <a:extLst>
                                <a:ext uri="{FF2B5EF4-FFF2-40B4-BE49-F238E27FC236}">
                                  <a16:creationId xmlns:a16="http://schemas.microsoft.com/office/drawing/2014/main" id="{00000000-0008-0000-0100-000013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</xdr:grpSp>
                    <xdr:grpSp>
                      <xdr:nvGrpSpPr>
                        <xdr:cNvPr id="457" name="Group 456">
                          <a:extLst>
                            <a:ext uri="{FF2B5EF4-FFF2-40B4-BE49-F238E27FC236}">
                              <a16:creationId xmlns:a16="http://schemas.microsoft.com/office/drawing/2014/main" id="{00000000-0008-0000-0100-0000C901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629275" y="4654550"/>
                          <a:ext cx="168275" cy="112712"/>
                          <a:chOff x="5110162" y="3911600"/>
                          <a:chExt cx="168275" cy="112712"/>
                        </a:xfrm>
                      </xdr:grpSpPr>
                      <xdr:grpSp>
                        <xdr:nvGrpSpPr>
                          <xdr:cNvPr id="510" name="Group 509">
                            <a:extLst>
                              <a:ext uri="{FF2B5EF4-FFF2-40B4-BE49-F238E27FC236}">
                                <a16:creationId xmlns:a16="http://schemas.microsoft.com/office/drawing/2014/main" id="{00000000-0008-0000-0100-0000FE01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110162" y="3913187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518" name="Rectangle 517">
                              <a:extLst>
                                <a:ext uri="{FF2B5EF4-FFF2-40B4-BE49-F238E27FC236}">
                                  <a16:creationId xmlns:a16="http://schemas.microsoft.com/office/drawing/2014/main" id="{00000000-0008-0000-0100-00000602000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519" name="Straight Connector 518">
                              <a:extLst>
                                <a:ext uri="{FF2B5EF4-FFF2-40B4-BE49-F238E27FC236}">
                                  <a16:creationId xmlns:a16="http://schemas.microsoft.com/office/drawing/2014/main" id="{00000000-0008-0000-0100-000007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20" name="Straight Connector 519">
                              <a:extLst>
                                <a:ext uri="{FF2B5EF4-FFF2-40B4-BE49-F238E27FC236}">
                                  <a16:creationId xmlns:a16="http://schemas.microsoft.com/office/drawing/2014/main" id="{00000000-0008-0000-0100-000008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21" name="Straight Connector 520">
                              <a:extLst>
                                <a:ext uri="{FF2B5EF4-FFF2-40B4-BE49-F238E27FC236}">
                                  <a16:creationId xmlns:a16="http://schemas.microsoft.com/office/drawing/2014/main" id="{00000000-0008-0000-0100-000009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22" name="Straight Connector 521">
                              <a:extLst>
                                <a:ext uri="{FF2B5EF4-FFF2-40B4-BE49-F238E27FC236}">
                                  <a16:creationId xmlns:a16="http://schemas.microsoft.com/office/drawing/2014/main" id="{00000000-0008-0000-0100-00000A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23" name="Straight Connector 522">
                              <a:extLst>
                                <a:ext uri="{FF2B5EF4-FFF2-40B4-BE49-F238E27FC236}">
                                  <a16:creationId xmlns:a16="http://schemas.microsoft.com/office/drawing/2014/main" id="{00000000-0008-0000-0100-00000B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  <xdr:grpSp>
                        <xdr:nvGrpSpPr>
                          <xdr:cNvPr id="511" name="Group 510">
                            <a:extLst>
                              <a:ext uri="{FF2B5EF4-FFF2-40B4-BE49-F238E27FC236}">
                                <a16:creationId xmlns:a16="http://schemas.microsoft.com/office/drawing/2014/main" id="{00000000-0008-0000-0100-0000FF01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208587" y="3911600"/>
                            <a:ext cx="69850" cy="111125"/>
                            <a:chOff x="1863726" y="3495675"/>
                            <a:chExt cx="327024" cy="546101"/>
                          </a:xfrm>
                        </xdr:grpSpPr>
                        <xdr:sp macro="" textlink="">
                          <xdr:nvSpPr>
                            <xdr:cNvPr id="512" name="Rectangle 511">
                              <a:extLst>
                                <a:ext uri="{FF2B5EF4-FFF2-40B4-BE49-F238E27FC236}">
                                  <a16:creationId xmlns:a16="http://schemas.microsoft.com/office/drawing/2014/main" id="{00000000-0008-0000-0100-00000002000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63726" y="3495675"/>
                              <a:ext cx="325228" cy="539391"/>
                            </a:xfrm>
                            <a:prstGeom prst="rect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shade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vertOverflow="clip" horzOverflow="clip" rtlCol="0" anchor="t"/>
                            <a:lstStyle/>
                            <a:p>
                              <a:pPr marL="0" marR="0" lvl="0" indent="0" algn="l" defTabSz="91440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0" lang="en-US" sz="11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" lastClr="FFFFFF"/>
                                </a:solidFill>
                                <a:effectLst/>
                                <a:uLnTx/>
                                <a:uFillTx/>
                                <a:latin typeface="Calibri" panose="020F0502020204030204"/>
                                <a:ea typeface="+mn-ea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513" name="Straight Connector 512">
                              <a:extLst>
                                <a:ext uri="{FF2B5EF4-FFF2-40B4-BE49-F238E27FC236}">
                                  <a16:creationId xmlns:a16="http://schemas.microsoft.com/office/drawing/2014/main" id="{00000000-0008-0000-0100-000001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867799" y="3821565"/>
                              <a:ext cx="316245" cy="2102"/>
                            </a:xfrm>
                            <a:prstGeom prst="line">
                              <a:avLst/>
                            </a:prstGeom>
                            <a:noFill/>
                            <a:ln w="9525" cap="flat" cmpd="sng" algn="ctr">
                              <a:solidFill>
                                <a:srgbClr val="5B9BD5">
                                  <a:lumMod val="50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14" name="Straight Connector 513">
                              <a:extLst>
                                <a:ext uri="{FF2B5EF4-FFF2-40B4-BE49-F238E27FC236}">
                                  <a16:creationId xmlns:a16="http://schemas.microsoft.com/office/drawing/2014/main" id="{00000000-0008-0000-0100-000002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081744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15" name="Straight Connector 514">
                              <a:extLst>
                                <a:ext uri="{FF2B5EF4-FFF2-40B4-BE49-F238E27FC236}">
                                  <a16:creationId xmlns:a16="http://schemas.microsoft.com/office/drawing/2014/main" id="{00000000-0008-0000-0100-000003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3726" y="3934804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16" name="Straight Connector 515">
                              <a:extLst>
                                <a:ext uri="{FF2B5EF4-FFF2-40B4-BE49-F238E27FC236}">
                                  <a16:creationId xmlns:a16="http://schemas.microsoft.com/office/drawing/2014/main" id="{00000000-0008-0000-0100-000004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867320" y="3668703"/>
                              <a:ext cx="323430" cy="0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  <xdr:cxnSp macro="">
                          <xdr:nvCxnSpPr>
                            <xdr:cNvPr id="517" name="Straight Connector 516">
                              <a:extLst>
                                <a:ext uri="{FF2B5EF4-FFF2-40B4-BE49-F238E27FC236}">
                                  <a16:creationId xmlns:a16="http://schemas.microsoft.com/office/drawing/2014/main" id="{00000000-0008-0000-0100-00000502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1969620" y="3495675"/>
                              <a:ext cx="3114" cy="546101"/>
                            </a:xfrm>
                            <a:prstGeom prst="line">
                              <a:avLst/>
                            </a:prstGeom>
                            <a:noFill/>
                            <a:ln w="3175" cap="flat" cmpd="sng" algn="ctr">
                              <a:solidFill>
                                <a:srgbClr val="5B9BD5">
                                  <a:lumMod val="75000"/>
                                </a:srgbClr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</xdr:cxnSp>
                      </xdr:grpSp>
                    </xdr:grpSp>
                    <xdr:grpSp>
                      <xdr:nvGrpSpPr>
                        <xdr:cNvPr id="459" name="Group 458">
                          <a:extLst>
                            <a:ext uri="{FF2B5EF4-FFF2-40B4-BE49-F238E27FC236}">
                              <a16:creationId xmlns:a16="http://schemas.microsoft.com/office/drawing/2014/main" id="{00000000-0008-0000-0100-0000CB01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730875" y="4089400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490" name="Rectangle 489">
                            <a:extLst>
                              <a:ext uri="{FF2B5EF4-FFF2-40B4-BE49-F238E27FC236}">
                                <a16:creationId xmlns:a16="http://schemas.microsoft.com/office/drawing/2014/main" id="{00000000-0008-0000-0100-0000EA01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491" name="Straight Connector 490">
                            <a:extLst>
                              <a:ext uri="{FF2B5EF4-FFF2-40B4-BE49-F238E27FC236}">
                                <a16:creationId xmlns:a16="http://schemas.microsoft.com/office/drawing/2014/main" id="{00000000-0008-0000-0100-0000EB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92" name="Straight Connector 491">
                            <a:extLst>
                              <a:ext uri="{FF2B5EF4-FFF2-40B4-BE49-F238E27FC236}">
                                <a16:creationId xmlns:a16="http://schemas.microsoft.com/office/drawing/2014/main" id="{00000000-0008-0000-0100-0000EC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93" name="Straight Connector 492">
                            <a:extLst>
                              <a:ext uri="{FF2B5EF4-FFF2-40B4-BE49-F238E27FC236}">
                                <a16:creationId xmlns:a16="http://schemas.microsoft.com/office/drawing/2014/main" id="{00000000-0008-0000-0100-0000ED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94" name="Straight Connector 493">
                            <a:extLst>
                              <a:ext uri="{FF2B5EF4-FFF2-40B4-BE49-F238E27FC236}">
                                <a16:creationId xmlns:a16="http://schemas.microsoft.com/office/drawing/2014/main" id="{00000000-0008-0000-0100-0000EE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95" name="Straight Connector 494">
                            <a:extLst>
                              <a:ext uri="{FF2B5EF4-FFF2-40B4-BE49-F238E27FC236}">
                                <a16:creationId xmlns:a16="http://schemas.microsoft.com/office/drawing/2014/main" id="{00000000-0008-0000-0100-0000EF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grpSp>
                      <xdr:nvGrpSpPr>
                        <xdr:cNvPr id="460" name="Group 459">
                          <a:extLst>
                            <a:ext uri="{FF2B5EF4-FFF2-40B4-BE49-F238E27FC236}">
                              <a16:creationId xmlns:a16="http://schemas.microsoft.com/office/drawing/2014/main" id="{00000000-0008-0000-0100-0000CC01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178425" y="4473575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484" name="Rectangle 483">
                            <a:extLst>
                              <a:ext uri="{FF2B5EF4-FFF2-40B4-BE49-F238E27FC236}">
                                <a16:creationId xmlns:a16="http://schemas.microsoft.com/office/drawing/2014/main" id="{00000000-0008-0000-0100-0000E401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485" name="Straight Connector 484">
                            <a:extLst>
                              <a:ext uri="{FF2B5EF4-FFF2-40B4-BE49-F238E27FC236}">
                                <a16:creationId xmlns:a16="http://schemas.microsoft.com/office/drawing/2014/main" id="{00000000-0008-0000-0100-0000E5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86" name="Straight Connector 485">
                            <a:extLst>
                              <a:ext uri="{FF2B5EF4-FFF2-40B4-BE49-F238E27FC236}">
                                <a16:creationId xmlns:a16="http://schemas.microsoft.com/office/drawing/2014/main" id="{00000000-0008-0000-0100-0000E6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87" name="Straight Connector 486">
                            <a:extLst>
                              <a:ext uri="{FF2B5EF4-FFF2-40B4-BE49-F238E27FC236}">
                                <a16:creationId xmlns:a16="http://schemas.microsoft.com/office/drawing/2014/main" id="{00000000-0008-0000-0100-0000E7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88" name="Straight Connector 487">
                            <a:extLst>
                              <a:ext uri="{FF2B5EF4-FFF2-40B4-BE49-F238E27FC236}">
                                <a16:creationId xmlns:a16="http://schemas.microsoft.com/office/drawing/2014/main" id="{00000000-0008-0000-0100-0000E8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89" name="Straight Connector 488">
                            <a:extLst>
                              <a:ext uri="{FF2B5EF4-FFF2-40B4-BE49-F238E27FC236}">
                                <a16:creationId xmlns:a16="http://schemas.microsoft.com/office/drawing/2014/main" id="{00000000-0008-0000-0100-0000E9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grpSp>
                      <xdr:nvGrpSpPr>
                        <xdr:cNvPr id="461" name="Group 460">
                          <a:extLst>
                            <a:ext uri="{FF2B5EF4-FFF2-40B4-BE49-F238E27FC236}">
                              <a16:creationId xmlns:a16="http://schemas.microsoft.com/office/drawing/2014/main" id="{00000000-0008-0000-0100-0000CD01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727700" y="4470400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478" name="Rectangle 477">
                            <a:extLst>
                              <a:ext uri="{FF2B5EF4-FFF2-40B4-BE49-F238E27FC236}">
                                <a16:creationId xmlns:a16="http://schemas.microsoft.com/office/drawing/2014/main" id="{00000000-0008-0000-0100-0000DE01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479" name="Straight Connector 478">
                            <a:extLst>
                              <a:ext uri="{FF2B5EF4-FFF2-40B4-BE49-F238E27FC236}">
                                <a16:creationId xmlns:a16="http://schemas.microsoft.com/office/drawing/2014/main" id="{00000000-0008-0000-0100-0000DF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80" name="Straight Connector 479">
                            <a:extLst>
                              <a:ext uri="{FF2B5EF4-FFF2-40B4-BE49-F238E27FC236}">
                                <a16:creationId xmlns:a16="http://schemas.microsoft.com/office/drawing/2014/main" id="{00000000-0008-0000-0100-0000E0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81" name="Straight Connector 480">
                            <a:extLst>
                              <a:ext uri="{FF2B5EF4-FFF2-40B4-BE49-F238E27FC236}">
                                <a16:creationId xmlns:a16="http://schemas.microsoft.com/office/drawing/2014/main" id="{00000000-0008-0000-0100-0000E1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82" name="Straight Connector 481">
                            <a:extLst>
                              <a:ext uri="{FF2B5EF4-FFF2-40B4-BE49-F238E27FC236}">
                                <a16:creationId xmlns:a16="http://schemas.microsoft.com/office/drawing/2014/main" id="{00000000-0008-0000-0100-0000E2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83" name="Straight Connector 482">
                            <a:extLst>
                              <a:ext uri="{FF2B5EF4-FFF2-40B4-BE49-F238E27FC236}">
                                <a16:creationId xmlns:a16="http://schemas.microsoft.com/office/drawing/2014/main" id="{00000000-0008-0000-0100-0000E3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grpSp>
                      <xdr:nvGrpSpPr>
                        <xdr:cNvPr id="462" name="Group 461">
                          <a:extLst>
                            <a:ext uri="{FF2B5EF4-FFF2-40B4-BE49-F238E27FC236}">
                              <a16:creationId xmlns:a16="http://schemas.microsoft.com/office/drawing/2014/main" id="{00000000-0008-0000-0100-0000CE01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727700" y="4848225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472" name="Rectangle 471">
                            <a:extLst>
                              <a:ext uri="{FF2B5EF4-FFF2-40B4-BE49-F238E27FC236}">
                                <a16:creationId xmlns:a16="http://schemas.microsoft.com/office/drawing/2014/main" id="{00000000-0008-0000-0100-0000D801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473" name="Straight Connector 472">
                            <a:extLst>
                              <a:ext uri="{FF2B5EF4-FFF2-40B4-BE49-F238E27FC236}">
                                <a16:creationId xmlns:a16="http://schemas.microsoft.com/office/drawing/2014/main" id="{00000000-0008-0000-0100-0000D9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74" name="Straight Connector 473">
                            <a:extLst>
                              <a:ext uri="{FF2B5EF4-FFF2-40B4-BE49-F238E27FC236}">
                                <a16:creationId xmlns:a16="http://schemas.microsoft.com/office/drawing/2014/main" id="{00000000-0008-0000-0100-0000DA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75" name="Straight Connector 474">
                            <a:extLst>
                              <a:ext uri="{FF2B5EF4-FFF2-40B4-BE49-F238E27FC236}">
                                <a16:creationId xmlns:a16="http://schemas.microsoft.com/office/drawing/2014/main" id="{00000000-0008-0000-0100-0000DB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76" name="Straight Connector 475">
                            <a:extLst>
                              <a:ext uri="{FF2B5EF4-FFF2-40B4-BE49-F238E27FC236}">
                                <a16:creationId xmlns:a16="http://schemas.microsoft.com/office/drawing/2014/main" id="{00000000-0008-0000-0100-0000DC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77" name="Straight Connector 476">
                            <a:extLst>
                              <a:ext uri="{FF2B5EF4-FFF2-40B4-BE49-F238E27FC236}">
                                <a16:creationId xmlns:a16="http://schemas.microsoft.com/office/drawing/2014/main" id="{00000000-0008-0000-0100-0000DD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grpSp>
                      <xdr:nvGrpSpPr>
                        <xdr:cNvPr id="463" name="Group 462">
                          <a:extLst>
                            <a:ext uri="{FF2B5EF4-FFF2-40B4-BE49-F238E27FC236}">
                              <a16:creationId xmlns:a16="http://schemas.microsoft.com/office/drawing/2014/main" id="{00000000-0008-0000-0100-0000CF01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270500" y="4848225"/>
                          <a:ext cx="69850" cy="111125"/>
                          <a:chOff x="1863726" y="3495675"/>
                          <a:chExt cx="327024" cy="546101"/>
                        </a:xfrm>
                      </xdr:grpSpPr>
                      <xdr:sp macro="" textlink="">
                        <xdr:nvSpPr>
                          <xdr:cNvPr id="466" name="Rectangle 465">
                            <a:extLst>
                              <a:ext uri="{FF2B5EF4-FFF2-40B4-BE49-F238E27FC236}">
                                <a16:creationId xmlns:a16="http://schemas.microsoft.com/office/drawing/2014/main" id="{00000000-0008-0000-0100-0000D201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63726" y="3495675"/>
                            <a:ext cx="325228" cy="539391"/>
                          </a:xfrm>
                          <a:prstGeom prst="rect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shade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vertOverflow="clip" horzOverflow="clip" rtlCol="0" anchor="t"/>
                          <a:lstStyle/>
                          <a:p>
                            <a:pPr marL="0" marR="0" lvl="0" indent="0" algn="l" defTabSz="91440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endParaRPr kumimoji="0" lang="en-US" sz="11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ysClr val="window" lastClr="FFFFFF"/>
                              </a:solidFill>
                              <a:effectLst/>
                              <a:uLnTx/>
                              <a:uFillTx/>
                              <a:latin typeface="Calibri" panose="020F0502020204030204"/>
                              <a:ea typeface="+mn-ea"/>
                              <a:cs typeface="+mn-cs"/>
                            </a:endParaRPr>
                          </a:p>
                        </xdr:txBody>
                      </xdr:sp>
                      <xdr:cxnSp macro="">
                        <xdr:nvCxnSpPr>
                          <xdr:cNvPr id="467" name="Straight Connector 466">
                            <a:extLst>
                              <a:ext uri="{FF2B5EF4-FFF2-40B4-BE49-F238E27FC236}">
                                <a16:creationId xmlns:a16="http://schemas.microsoft.com/office/drawing/2014/main" id="{00000000-0008-0000-0100-0000D3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1867799" y="3821565"/>
                            <a:ext cx="316245" cy="2102"/>
                          </a:xfrm>
                          <a:prstGeom prst="line">
                            <a:avLst/>
                          </a:prstGeom>
                          <a:noFill/>
                          <a:ln w="9525" cap="flat" cmpd="sng" algn="ctr">
                            <a:solidFill>
                              <a:srgbClr val="5B9BD5">
                                <a:lumMod val="50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68" name="Straight Connector 467">
                            <a:extLst>
                              <a:ext uri="{FF2B5EF4-FFF2-40B4-BE49-F238E27FC236}">
                                <a16:creationId xmlns:a16="http://schemas.microsoft.com/office/drawing/2014/main" id="{00000000-0008-0000-0100-0000D4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2081744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69" name="Straight Connector 468">
                            <a:extLst>
                              <a:ext uri="{FF2B5EF4-FFF2-40B4-BE49-F238E27FC236}">
                                <a16:creationId xmlns:a16="http://schemas.microsoft.com/office/drawing/2014/main" id="{00000000-0008-0000-0100-0000D5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3726" y="3934804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70" name="Straight Connector 469">
                            <a:extLst>
                              <a:ext uri="{FF2B5EF4-FFF2-40B4-BE49-F238E27FC236}">
                                <a16:creationId xmlns:a16="http://schemas.microsoft.com/office/drawing/2014/main" id="{00000000-0008-0000-0100-0000D6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867320" y="3668703"/>
                            <a:ext cx="323430" cy="0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  <xdr:cxnSp macro="">
                        <xdr:nvCxnSpPr>
                          <xdr:cNvPr id="471" name="Straight Connector 470">
                            <a:extLst>
                              <a:ext uri="{FF2B5EF4-FFF2-40B4-BE49-F238E27FC236}">
                                <a16:creationId xmlns:a16="http://schemas.microsoft.com/office/drawing/2014/main" id="{00000000-0008-0000-0100-0000D7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1969620" y="3495675"/>
                            <a:ext cx="3114" cy="546101"/>
                          </a:xfrm>
                          <a:prstGeom prst="line">
                            <a:avLst/>
                          </a:prstGeom>
                          <a:noFill/>
                          <a:ln w="3175" cap="flat" cmpd="sng" algn="ctr">
                            <a:solidFill>
                              <a:srgbClr val="5B9BD5">
                                <a:lumMod val="75000"/>
                              </a:srgbClr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</xdr:cxnSp>
                    </xdr:grpSp>
                    <xdr:sp macro="" textlink="">
                      <xdr:nvSpPr>
                        <xdr:cNvPr id="465" name="Trapezoid 464">
                          <a:extLst>
                            <a:ext uri="{FF2B5EF4-FFF2-40B4-BE49-F238E27FC236}">
                              <a16:creationId xmlns:a16="http://schemas.microsoft.com/office/drawing/2014/main" id="{00000000-0008-0000-0100-0000D101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4977233" y="3824942"/>
                          <a:ext cx="1023937" cy="180975"/>
                        </a:xfrm>
                        <a:prstGeom prst="trapezoid">
                          <a:avLst/>
                        </a:prstGeom>
                        <a:pattFill prst="horzBrick">
                          <a:fgClr>
                            <a:sysClr val="window" lastClr="FFFFFF">
                              <a:lumMod val="50000"/>
                            </a:sysClr>
                          </a:fgClr>
                          <a:bgClr>
                            <a:sysClr val="window" lastClr="FFFFFF"/>
                          </a:bgClr>
                        </a:pattFill>
                        <a:ln w="6350" cap="flat" cmpd="sng" algn="ctr">
                          <a:solidFill>
                            <a:sysClr val="window" lastClr="FFFFFF">
                              <a:lumMod val="50000"/>
                            </a:sys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</xdr:grpSp>
                </xdr:grpSp>
                <xdr:cxnSp macro="">
                  <xdr:nvCxnSpPr>
                    <xdr:cNvPr id="589" name="Straight Connector 588">
                      <a:extLst>
                        <a:ext uri="{FF2B5EF4-FFF2-40B4-BE49-F238E27FC236}">
                          <a16:creationId xmlns:a16="http://schemas.microsoft.com/office/drawing/2014/main" id="{00000000-0008-0000-0100-00004D02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4909294" y="8640762"/>
                      <a:ext cx="1054816" cy="1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FFC000">
                          <a:lumMod val="50000"/>
                        </a:srgbClr>
                      </a:solidFill>
                      <a:prstDash val="solid"/>
                      <a:miter lim="800000"/>
                    </a:ln>
                    <a:effectLst/>
                  </xdr:spPr>
                </xdr:cxnSp>
              </xdr:grpSp>
              <xdr:cxnSp macro="">
                <xdr:nvCxnSpPr>
                  <xdr:cNvPr id="1025" name="Straight Connector 1024">
                    <a:extLst>
                      <a:ext uri="{FF2B5EF4-FFF2-40B4-BE49-F238E27FC236}">
                        <a16:creationId xmlns:a16="http://schemas.microsoft.com/office/drawing/2014/main" id="{00000000-0008-0000-0100-000001040000}"/>
                      </a:ext>
                    </a:extLst>
                  </xdr:cNvPr>
                  <xdr:cNvCxnSpPr/>
                </xdr:nvCxnSpPr>
                <xdr:spPr>
                  <a:xfrm>
                    <a:off x="4210815" y="10553448"/>
                    <a:ext cx="908850" cy="0"/>
                  </a:xfrm>
                  <a:prstGeom prst="line">
                    <a:avLst/>
                  </a:prstGeom>
                  <a:ln w="19050"/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pic>
              <xdr:nvPicPr>
                <xdr:cNvPr id="18" name="Picture 17">
                  <a:extLst>
                    <a:ext uri="{FF2B5EF4-FFF2-40B4-BE49-F238E27FC236}">
                      <a16:creationId xmlns:a16="http://schemas.microsoft.com/office/drawing/2014/main" id="{00000000-0008-0000-0100-000012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149725" y="10496451"/>
                  <a:ext cx="193675" cy="154084"/>
                </a:xfrm>
                <a:prstGeom prst="rect">
                  <a:avLst/>
                </a:prstGeom>
              </xdr:spPr>
            </xdr:pic>
          </xdr:grpSp>
        </xdr:grpSp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GrpSpPr/>
        </xdr:nvGrpSpPr>
        <xdr:grpSpPr>
          <a:xfrm>
            <a:off x="2878932" y="17155845"/>
            <a:ext cx="438442" cy="986897"/>
            <a:chOff x="2878932" y="17155845"/>
            <a:chExt cx="438442" cy="986897"/>
          </a:xfrm>
        </xdr:grpSpPr>
        <xdr:sp macro="" textlink="">
          <xdr:nvSpPr>
            <xdr:cNvPr id="1265" name="TextBox 1264">
              <a:extLst>
                <a:ext uri="{FF2B5EF4-FFF2-40B4-BE49-F238E27FC236}">
                  <a16:creationId xmlns:a16="http://schemas.microsoft.com/office/drawing/2014/main" id="{00000000-0008-0000-0100-0000F1040000}"/>
                </a:ext>
              </a:extLst>
            </xdr:cNvPr>
            <xdr:cNvSpPr txBox="1"/>
          </xdr:nvSpPr>
          <xdr:spPr>
            <a:xfrm>
              <a:off x="2885483" y="17412727"/>
              <a:ext cx="405105" cy="185737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10%</a:t>
              </a:r>
            </a:p>
          </xdr:txBody>
        </xdr:sp>
        <xdr:sp macro="" textlink="">
          <xdr:nvSpPr>
            <xdr:cNvPr id="1264" name="TextBox 1263">
              <a:extLst>
                <a:ext uri="{FF2B5EF4-FFF2-40B4-BE49-F238E27FC236}">
                  <a16:creationId xmlns:a16="http://schemas.microsoft.com/office/drawing/2014/main" id="{00000000-0008-0000-0100-0000F0040000}"/>
                </a:ext>
              </a:extLst>
            </xdr:cNvPr>
            <xdr:cNvSpPr txBox="1"/>
          </xdr:nvSpPr>
          <xdr:spPr>
            <a:xfrm>
              <a:off x="2912269" y="17923669"/>
              <a:ext cx="405105" cy="185737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Garamond" panose="02020404030301010803" pitchFamily="18" charset="0"/>
                  <a:ea typeface="+mn-ea"/>
                  <a:cs typeface="+mn-cs"/>
                </a:rPr>
                <a:t>10%</a:t>
              </a:r>
            </a:p>
          </xdr:txBody>
        </xdr:sp>
        <xdr:sp macro="" textlink="">
          <xdr:nvSpPr>
            <xdr:cNvPr id="1259" name="Right Brace 1258">
              <a:extLs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/>
          </xdr:nvSpPr>
          <xdr:spPr>
            <a:xfrm>
              <a:off x="2881313" y="17155845"/>
              <a:ext cx="43266" cy="767822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263" name="Right Brace 1262">
              <a:extLst>
                <a:ext uri="{FF2B5EF4-FFF2-40B4-BE49-F238E27FC236}">
                  <a16:creationId xmlns:a16="http://schemas.microsoft.com/office/drawing/2014/main" id="{00000000-0008-0000-0100-0000EF040000}"/>
                </a:ext>
              </a:extLst>
            </xdr:cNvPr>
            <xdr:cNvSpPr/>
          </xdr:nvSpPr>
          <xdr:spPr>
            <a:xfrm>
              <a:off x="2878932" y="17952243"/>
              <a:ext cx="49540" cy="190499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10</xdr:col>
      <xdr:colOff>407193</xdr:colOff>
      <xdr:row>44</xdr:row>
      <xdr:rowOff>85729</xdr:rowOff>
    </xdr:from>
    <xdr:to>
      <xdr:col>15</xdr:col>
      <xdr:colOff>354304</xdr:colOff>
      <xdr:row>51</xdr:row>
      <xdr:rowOff>114305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pSpPr/>
      </xdr:nvGrpSpPr>
      <xdr:grpSpPr>
        <a:xfrm>
          <a:off x="4788693" y="8010529"/>
          <a:ext cx="2118811" cy="1247776"/>
          <a:chOff x="3393281" y="16966181"/>
          <a:chExt cx="1975936" cy="1448026"/>
        </a:xfrm>
      </xdr:grpSpPr>
      <xdr:sp macro="" textlink="">
        <xdr:nvSpPr>
          <xdr:cNvPr id="1271" name="TextBox 1270">
            <a:extLst>
              <a:ext uri="{FF2B5EF4-FFF2-40B4-BE49-F238E27FC236}">
                <a16:creationId xmlns:a16="http://schemas.microsoft.com/office/drawing/2014/main" id="{00000000-0008-0000-0100-0000F7040000}"/>
              </a:ext>
            </a:extLst>
          </xdr:cNvPr>
          <xdr:cNvSpPr txBox="1"/>
        </xdr:nvSpPr>
        <xdr:spPr>
          <a:xfrm>
            <a:off x="4956969" y="17373600"/>
            <a:ext cx="405105" cy="185737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Garamond" panose="02020404030301010803" pitchFamily="18" charset="0"/>
                <a:ea typeface="+mn-ea"/>
                <a:cs typeface="+mn-cs"/>
              </a:rPr>
              <a:t>10%</a:t>
            </a:r>
          </a:p>
        </xdr:txBody>
      </xdr:sp>
      <xdr:sp macro="" textlink="">
        <xdr:nvSpPr>
          <xdr:cNvPr id="1270" name="TextBox 1269">
            <a:extLst>
              <a:ext uri="{FF2B5EF4-FFF2-40B4-BE49-F238E27FC236}">
                <a16:creationId xmlns:a16="http://schemas.microsoft.com/office/drawing/2014/main" id="{00000000-0008-0000-0100-0000F6040000}"/>
              </a:ext>
            </a:extLst>
          </xdr:cNvPr>
          <xdr:cNvSpPr txBox="1"/>
        </xdr:nvSpPr>
        <xdr:spPr>
          <a:xfrm>
            <a:off x="4953794" y="18149093"/>
            <a:ext cx="405105" cy="185737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Garamond" panose="02020404030301010803" pitchFamily="18" charset="0"/>
                <a:ea typeface="+mn-ea"/>
                <a:cs typeface="+mn-cs"/>
              </a:rPr>
              <a:t>10%</a:t>
            </a:r>
          </a:p>
        </xdr:txBody>
      </xdr:sp>
      <xdr:sp macro="" textlink="">
        <xdr:nvSpPr>
          <xdr:cNvPr id="1269" name="TextBox 1268">
            <a:extLst>
              <a:ext uri="{FF2B5EF4-FFF2-40B4-BE49-F238E27FC236}">
                <a16:creationId xmlns:a16="http://schemas.microsoft.com/office/drawing/2014/main" id="{00000000-0008-0000-0100-0000F5040000}"/>
              </a:ext>
            </a:extLst>
          </xdr:cNvPr>
          <xdr:cNvSpPr txBox="1"/>
        </xdr:nvSpPr>
        <xdr:spPr>
          <a:xfrm>
            <a:off x="4964112" y="17921288"/>
            <a:ext cx="405105" cy="185737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Garamond" panose="02020404030301010803" pitchFamily="18" charset="0"/>
                <a:ea typeface="+mn-ea"/>
                <a:cs typeface="+mn-cs"/>
              </a:rPr>
              <a:t>10%</a:t>
            </a:r>
          </a:p>
        </xdr:txBody>
      </xdr:sp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GrpSpPr/>
        </xdr:nvGrpSpPr>
        <xdr:grpSpPr>
          <a:xfrm>
            <a:off x="3393281" y="16966181"/>
            <a:ext cx="1566658" cy="1448026"/>
            <a:chOff x="3393281" y="16966181"/>
            <a:chExt cx="1566658" cy="1448026"/>
          </a:xfrm>
        </xdr:grpSpPr>
        <xdr:grpSp>
          <xdr:nvGrpSpPr>
            <xdr:cNvPr id="244" name="Group 243">
              <a:extLst>
                <a:ext uri="{FF2B5EF4-FFF2-40B4-BE49-F238E27FC236}">
                  <a16:creationId xmlns:a16="http://schemas.microsoft.com/office/drawing/2014/main" id="{00000000-0008-0000-0100-0000F4000000}"/>
                </a:ext>
              </a:extLst>
            </xdr:cNvPr>
            <xdr:cNvGrpSpPr/>
          </xdr:nvGrpSpPr>
          <xdr:grpSpPr>
            <a:xfrm>
              <a:off x="3393281" y="16966181"/>
              <a:ext cx="1493048" cy="1448026"/>
              <a:chOff x="2388774" y="7345930"/>
              <a:chExt cx="1957280" cy="1448026"/>
            </a:xfrm>
          </xdr:grpSpPr>
          <xdr:grpSp>
            <xdr:nvGrpSpPr>
              <xdr:cNvPr id="117" name="Group 116">
                <a:extLst>
                  <a:ext uri="{FF2B5EF4-FFF2-40B4-BE49-F238E27FC236}">
                    <a16:creationId xmlns:a16="http://schemas.microsoft.com/office/drawing/2014/main" id="{00000000-0008-0000-0100-000075000000}"/>
                  </a:ext>
                </a:extLst>
              </xdr:cNvPr>
              <xdr:cNvGrpSpPr/>
            </xdr:nvGrpSpPr>
            <xdr:grpSpPr>
              <a:xfrm>
                <a:off x="2388774" y="7345930"/>
                <a:ext cx="1957280" cy="1386114"/>
                <a:chOff x="4844927" y="3821680"/>
                <a:chExt cx="1319784" cy="1386114"/>
              </a:xfrm>
            </xdr:grpSpPr>
            <xdr:cxnSp macro="">
              <xdr:nvCxnSpPr>
                <xdr:cNvPr id="108" name="Straight Connector 107">
                  <a:extLst>
                    <a:ext uri="{FF2B5EF4-FFF2-40B4-BE49-F238E27FC236}">
                      <a16:creationId xmlns:a16="http://schemas.microsoft.com/office/drawing/2014/main" id="{00000000-0008-0000-0100-00006C000000}"/>
                    </a:ext>
                  </a:extLst>
                </xdr:cNvPr>
                <xdr:cNvCxnSpPr>
                  <a:endCxn id="34" idx="0"/>
                </xdr:cNvCxnSpPr>
              </xdr:nvCxnSpPr>
              <xdr:spPr>
                <a:xfrm>
                  <a:off x="4844927" y="5207794"/>
                  <a:ext cx="41290" cy="0"/>
                </a:xfrm>
                <a:prstGeom prst="line">
                  <a:avLst/>
                </a:prstGeom>
                <a:ln w="12700">
                  <a:solidFill>
                    <a:schemeClr val="accent4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116" name="Group 115">
                  <a:extLst>
                    <a:ext uri="{FF2B5EF4-FFF2-40B4-BE49-F238E27FC236}">
                      <a16:creationId xmlns:a16="http://schemas.microsoft.com/office/drawing/2014/main" id="{00000000-0008-0000-0100-000074000000}"/>
                    </a:ext>
                  </a:extLst>
                </xdr:cNvPr>
                <xdr:cNvGrpSpPr/>
              </xdr:nvGrpSpPr>
              <xdr:grpSpPr>
                <a:xfrm>
                  <a:off x="4850607" y="3821680"/>
                  <a:ext cx="1314104" cy="1386114"/>
                  <a:chOff x="4855369" y="3821680"/>
                  <a:chExt cx="1314104" cy="1386114"/>
                </a:xfrm>
              </xdr:grpSpPr>
              <xdr:grpSp>
                <xdr:nvGrpSpPr>
                  <xdr:cNvPr id="57" name="Group 56">
                    <a:extLst>
                      <a:ext uri="{FF2B5EF4-FFF2-40B4-BE49-F238E27FC236}">
                        <a16:creationId xmlns:a16="http://schemas.microsoft.com/office/drawing/2014/main" id="{00000000-0008-0000-0100-000039000000}"/>
                      </a:ext>
                    </a:extLst>
                  </xdr:cNvPr>
                  <xdr:cNvGrpSpPr/>
                </xdr:nvGrpSpPr>
                <xdr:grpSpPr>
                  <a:xfrm>
                    <a:off x="4890981" y="4006826"/>
                    <a:ext cx="1278492" cy="1200968"/>
                    <a:chOff x="4767156" y="3811564"/>
                    <a:chExt cx="1278492" cy="1200968"/>
                  </a:xfrm>
                </xdr:grpSpPr>
                <xdr:sp macro="" textlink="">
                  <xdr:nvSpPr>
                    <xdr:cNvPr id="34" name="Freeform 33">
                      <a:extLst>
                        <a:ext uri="{FF2B5EF4-FFF2-40B4-BE49-F238E27FC236}">
                          <a16:creationId xmlns:a16="http://schemas.microsoft.com/office/drawing/2014/main" id="{00000000-0008-0000-0100-000022000000}"/>
                        </a:ext>
                      </a:extLst>
                    </xdr:cNvPr>
                    <xdr:cNvSpPr/>
                  </xdr:nvSpPr>
                  <xdr:spPr>
                    <a:xfrm>
                      <a:off x="4767156" y="4814888"/>
                      <a:ext cx="1278492" cy="197644"/>
                    </a:xfrm>
                    <a:custGeom>
                      <a:avLst/>
                      <a:gdLst>
                        <a:gd name="connsiteX0" fmla="*/ 0 w 1690688"/>
                        <a:gd name="connsiteY0" fmla="*/ 190500 h 190500"/>
                        <a:gd name="connsiteX1" fmla="*/ 366713 w 1690688"/>
                        <a:gd name="connsiteY1" fmla="*/ 180975 h 190500"/>
                        <a:gd name="connsiteX2" fmla="*/ 661988 w 1690688"/>
                        <a:gd name="connsiteY2" fmla="*/ 119062 h 190500"/>
                        <a:gd name="connsiteX3" fmla="*/ 823913 w 1690688"/>
                        <a:gd name="connsiteY3" fmla="*/ 52387 h 190500"/>
                        <a:gd name="connsiteX4" fmla="*/ 985838 w 1690688"/>
                        <a:gd name="connsiteY4" fmla="*/ 19050 h 190500"/>
                        <a:gd name="connsiteX5" fmla="*/ 1219200 w 1690688"/>
                        <a:gd name="connsiteY5" fmla="*/ 9525 h 190500"/>
                        <a:gd name="connsiteX6" fmla="*/ 1676400 w 1690688"/>
                        <a:gd name="connsiteY6" fmla="*/ 0 h 190500"/>
                        <a:gd name="connsiteX7" fmla="*/ 1690688 w 1690688"/>
                        <a:gd name="connsiteY7" fmla="*/ 0 h 19050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</a:cxnLst>
                      <a:rect l="l" t="t" r="r" b="b"/>
                      <a:pathLst>
                        <a:path w="1690688" h="190500">
                          <a:moveTo>
                            <a:pt x="0" y="190500"/>
                          </a:moveTo>
                          <a:lnTo>
                            <a:pt x="366713" y="180975"/>
                          </a:lnTo>
                          <a:lnTo>
                            <a:pt x="661988" y="119062"/>
                          </a:lnTo>
                          <a:lnTo>
                            <a:pt x="823913" y="52387"/>
                          </a:lnTo>
                          <a:lnTo>
                            <a:pt x="985838" y="19050"/>
                          </a:lnTo>
                          <a:lnTo>
                            <a:pt x="1219200" y="9525"/>
                          </a:lnTo>
                          <a:lnTo>
                            <a:pt x="1676400" y="0"/>
                          </a:lnTo>
                          <a:lnTo>
                            <a:pt x="1690688" y="0"/>
                          </a:lnTo>
                        </a:path>
                      </a:pathLst>
                    </a:custGeom>
                    <a:noFill/>
                    <a:ln>
                      <a:solidFill>
                        <a:schemeClr val="accent4">
                          <a:lumMod val="50000"/>
                        </a:schemeClr>
                      </a:solidFill>
                      <a:prstDash val="solid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cxnSp macro="">
                  <xdr:nvCxnSpPr>
                    <xdr:cNvPr id="66" name="Straight Connector 65">
                      <a:extLst>
                        <a:ext uri="{FF2B5EF4-FFF2-40B4-BE49-F238E27FC236}">
                          <a16:creationId xmlns:a16="http://schemas.microsoft.com/office/drawing/2014/main" id="{00000000-0008-0000-0100-000042000000}"/>
                        </a:ext>
                      </a:extLst>
                    </xdr:cNvPr>
                    <xdr:cNvCxnSpPr/>
                  </xdr:nvCxnSpPr>
                  <xdr:spPr>
                    <a:xfrm>
                      <a:off x="5108058" y="5000625"/>
                      <a:ext cx="738188" cy="0"/>
                    </a:xfrm>
                    <a:prstGeom prst="line">
                      <a:avLst/>
                    </a:prstGeom>
                    <a:noFill/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prstDash val="sysDash"/>
                      <a:miter lim="800000"/>
                    </a:ln>
                    <a:effectLst/>
                  </xdr:spPr>
                </xdr:cxnSp>
                <xdr:cxnSp macro="">
                  <xdr:nvCxnSpPr>
                    <xdr:cNvPr id="70" name="Straight Connector 69">
                      <a:extLst>
                        <a:ext uri="{FF2B5EF4-FFF2-40B4-BE49-F238E27FC236}">
                          <a16:creationId xmlns:a16="http://schemas.microsoft.com/office/drawing/2014/main" id="{00000000-0008-0000-0100-00004600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5848350" y="4838700"/>
                      <a:ext cx="832" cy="149544"/>
                    </a:xfrm>
                    <a:prstGeom prst="line">
                      <a:avLst/>
                    </a:prstGeom>
                    <a:noFill/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prstDash val="sysDash"/>
                      <a:miter lim="800000"/>
                    </a:ln>
                    <a:effectLst/>
                  </xdr:spPr>
                </xdr:cxnSp>
                <xdr:cxnSp macro="">
                  <xdr:nvCxnSpPr>
                    <xdr:cNvPr id="52" name="Straight Connector 51">
                      <a:extLst>
                        <a:ext uri="{FF2B5EF4-FFF2-40B4-BE49-F238E27FC236}">
                          <a16:creationId xmlns:a16="http://schemas.microsoft.com/office/drawing/2014/main" id="{00000000-0008-0000-0100-000034000000}"/>
                        </a:ext>
                      </a:extLst>
                    </xdr:cNvPr>
                    <xdr:cNvCxnSpPr/>
                  </xdr:nvCxnSpPr>
                  <xdr:spPr>
                    <a:xfrm>
                      <a:off x="4905376" y="3814774"/>
                      <a:ext cx="1" cy="1181089"/>
                    </a:xfrm>
                    <a:prstGeom prst="line">
                      <a:avLst/>
                    </a:prstGeom>
                    <a:ln w="12700"/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4" name="Straight Connector 73">
                      <a:extLst>
                        <a:ext uri="{FF2B5EF4-FFF2-40B4-BE49-F238E27FC236}">
                          <a16:creationId xmlns:a16="http://schemas.microsoft.com/office/drawing/2014/main" id="{00000000-0008-0000-0100-00004A000000}"/>
                        </a:ext>
                      </a:extLst>
                    </xdr:cNvPr>
                    <xdr:cNvCxnSpPr/>
                  </xdr:nvCxnSpPr>
                  <xdr:spPr>
                    <a:xfrm>
                      <a:off x="5848350" y="3814774"/>
                      <a:ext cx="0" cy="995351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76" name="Straight Connector 75">
                      <a:extLst>
                        <a:ext uri="{FF2B5EF4-FFF2-40B4-BE49-F238E27FC236}">
                          <a16:creationId xmlns:a16="http://schemas.microsoft.com/office/drawing/2014/main" id="{00000000-0008-0000-0100-00004C00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4896741" y="3811564"/>
                      <a:ext cx="952499" cy="4762"/>
                    </a:xfrm>
                    <a:prstGeom prst="line">
                      <a:avLst/>
                    </a:prstGeom>
                    <a:noFill/>
                    <a:ln w="12700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</xdr:grpSp>
              <xdr:grpSp>
                <xdr:nvGrpSpPr>
                  <xdr:cNvPr id="115" name="Group 114">
                    <a:extLst>
                      <a:ext uri="{FF2B5EF4-FFF2-40B4-BE49-F238E27FC236}">
                        <a16:creationId xmlns:a16="http://schemas.microsoft.com/office/drawing/2014/main" id="{00000000-0008-0000-0100-000073000000}"/>
                      </a:ext>
                    </a:extLst>
                  </xdr:cNvPr>
                  <xdr:cNvGrpSpPr/>
                </xdr:nvGrpSpPr>
                <xdr:grpSpPr>
                  <a:xfrm>
                    <a:off x="4855369" y="3821680"/>
                    <a:ext cx="1302544" cy="1369445"/>
                    <a:chOff x="4855369" y="3821680"/>
                    <a:chExt cx="1302544" cy="1369445"/>
                  </a:xfrm>
                </xdr:grpSpPr>
                <xdr:sp macro="" textlink="">
                  <xdr:nvSpPr>
                    <xdr:cNvPr id="63" name="Rectangle 62">
                      <a:extLst>
                        <a:ext uri="{FF2B5EF4-FFF2-40B4-BE49-F238E27FC236}">
                          <a16:creationId xmlns:a16="http://schemas.microsoft.com/office/drawing/2014/main" id="{00000000-0008-0000-0100-00003F000000}"/>
                        </a:ext>
                      </a:extLst>
                    </xdr:cNvPr>
                    <xdr:cNvSpPr/>
                  </xdr:nvSpPr>
                  <xdr:spPr>
                    <a:xfrm>
                      <a:off x="5086351" y="5019675"/>
                      <a:ext cx="95250" cy="171450"/>
                    </a:xfrm>
                    <a:prstGeom prst="rect">
                      <a:avLst/>
                    </a:prstGeom>
                    <a:noFill/>
                    <a:ln w="6350"/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grpSp>
                  <xdr:nvGrpSpPr>
                    <xdr:cNvPr id="87" name="Group 86">
                      <a:extLst>
                        <a:ext uri="{FF2B5EF4-FFF2-40B4-BE49-F238E27FC236}">
                          <a16:creationId xmlns:a16="http://schemas.microsoft.com/office/drawing/2014/main" id="{00000000-0008-0000-0100-000057000000}"/>
                        </a:ext>
                      </a:extLst>
                    </xdr:cNvPr>
                    <xdr:cNvGrpSpPr/>
                  </xdr:nvGrpSpPr>
                  <xdr:grpSpPr>
                    <a:xfrm>
                      <a:off x="5180013" y="4090988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88" name="Rectangle 87">
                        <a:extLst>
                          <a:ext uri="{FF2B5EF4-FFF2-40B4-BE49-F238E27FC236}">
                            <a16:creationId xmlns:a16="http://schemas.microsoft.com/office/drawing/2014/main" id="{00000000-0008-0000-0100-000058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89" name="Straight Connector 88">
                        <a:extLst>
                          <a:ext uri="{FF2B5EF4-FFF2-40B4-BE49-F238E27FC236}">
                            <a16:creationId xmlns:a16="http://schemas.microsoft.com/office/drawing/2014/main" id="{00000000-0008-0000-0100-000059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0" name="Straight Connector 89">
                        <a:extLst>
                          <a:ext uri="{FF2B5EF4-FFF2-40B4-BE49-F238E27FC236}">
                            <a16:creationId xmlns:a16="http://schemas.microsoft.com/office/drawing/2014/main" id="{00000000-0008-0000-0100-00005A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1" name="Straight Connector 90">
                        <a:extLst>
                          <a:ext uri="{FF2B5EF4-FFF2-40B4-BE49-F238E27FC236}">
                            <a16:creationId xmlns:a16="http://schemas.microsoft.com/office/drawing/2014/main" id="{00000000-0008-0000-0100-00005B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2" name="Straight Connector 91">
                        <a:extLst>
                          <a:ext uri="{FF2B5EF4-FFF2-40B4-BE49-F238E27FC236}">
                            <a16:creationId xmlns:a16="http://schemas.microsoft.com/office/drawing/2014/main" id="{00000000-0008-0000-0100-00005C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93" name="Straight Connector 92">
                        <a:extLst>
                          <a:ext uri="{FF2B5EF4-FFF2-40B4-BE49-F238E27FC236}">
                            <a16:creationId xmlns:a16="http://schemas.microsoft.com/office/drawing/2014/main" id="{00000000-0008-0000-0100-00005D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sp macro="" textlink="">
                  <xdr:nvSpPr>
                    <xdr:cNvPr id="58" name="Rectangle 57">
                      <a:extLst>
                        <a:ext uri="{FF2B5EF4-FFF2-40B4-BE49-F238E27FC236}">
                          <a16:creationId xmlns:a16="http://schemas.microsoft.com/office/drawing/2014/main" id="{00000000-0008-0000-0100-00003A000000}"/>
                        </a:ext>
                      </a:extLst>
                    </xdr:cNvPr>
                    <xdr:cNvSpPr/>
                  </xdr:nvSpPr>
                  <xdr:spPr>
                    <a:xfrm>
                      <a:off x="5976937" y="4729163"/>
                      <a:ext cx="180975" cy="90487"/>
                    </a:xfrm>
                    <a:prstGeom prst="rect">
                      <a:avLst/>
                    </a:prstGeom>
                    <a:pattFill prst="horzBrick">
                      <a:fgClr>
                        <a:schemeClr val="bg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 w="3175">
                      <a:solidFill>
                        <a:schemeClr val="bg1">
                          <a:lumMod val="50000"/>
                        </a:schemeClr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cxnSp macro="">
                  <xdr:nvCxnSpPr>
                    <xdr:cNvPr id="61" name="Straight Connector 60">
                      <a:extLst>
                        <a:ext uri="{FF2B5EF4-FFF2-40B4-BE49-F238E27FC236}">
                          <a16:creationId xmlns:a16="http://schemas.microsoft.com/office/drawing/2014/main" id="{00000000-0008-0000-0100-00003D00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6134099" y="4829175"/>
                      <a:ext cx="1" cy="185737"/>
                    </a:xfrm>
                    <a:prstGeom prst="line">
                      <a:avLst/>
                    </a:prstGeom>
                    <a:ln w="3175"/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67" name="Straight Connector 66">
                      <a:extLst>
                        <a:ext uri="{FF2B5EF4-FFF2-40B4-BE49-F238E27FC236}">
                          <a16:creationId xmlns:a16="http://schemas.microsoft.com/office/drawing/2014/main" id="{00000000-0008-0000-0100-000043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5088731" y="5122069"/>
                      <a:ext cx="23813" cy="2382"/>
                    </a:xfrm>
                    <a:prstGeom prst="line">
                      <a:avLst/>
                    </a:prstGeom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105" name="Straight Connector 104">
                      <a:extLst>
                        <a:ext uri="{FF2B5EF4-FFF2-40B4-BE49-F238E27FC236}">
                          <a16:creationId xmlns:a16="http://schemas.microsoft.com/office/drawing/2014/main" id="{00000000-0008-0000-0100-00006900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5214938" y="5000625"/>
                      <a:ext cx="1" cy="185737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106" name="Straight Connector 105">
                      <a:extLst>
                        <a:ext uri="{FF2B5EF4-FFF2-40B4-BE49-F238E27FC236}">
                          <a16:creationId xmlns:a16="http://schemas.microsoft.com/office/drawing/2014/main" id="{00000000-0008-0000-0100-00006A00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4893470" y="5003006"/>
                      <a:ext cx="2381" cy="188118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sp macro="" textlink="">
                  <xdr:nvSpPr>
                    <xdr:cNvPr id="79" name="Freeform 78">
                      <a:extLst>
                        <a:ext uri="{FF2B5EF4-FFF2-40B4-BE49-F238E27FC236}">
                          <a16:creationId xmlns:a16="http://schemas.microsoft.com/office/drawing/2014/main" id="{00000000-0008-0000-0100-00004F000000}"/>
                        </a:ext>
                      </a:extLst>
                    </xdr:cNvPr>
                    <xdr:cNvSpPr/>
                  </xdr:nvSpPr>
                  <xdr:spPr>
                    <a:xfrm>
                      <a:off x="4855369" y="4907756"/>
                      <a:ext cx="385762" cy="95250"/>
                    </a:xfrm>
                    <a:custGeom>
                      <a:avLst/>
                      <a:gdLst>
                        <a:gd name="connsiteX0" fmla="*/ 385762 w 385762"/>
                        <a:gd name="connsiteY0" fmla="*/ 92869 h 95250"/>
                        <a:gd name="connsiteX1" fmla="*/ 0 w 385762"/>
                        <a:gd name="connsiteY1" fmla="*/ 95250 h 95250"/>
                        <a:gd name="connsiteX2" fmla="*/ 173831 w 385762"/>
                        <a:gd name="connsiteY2" fmla="*/ 0 h 95250"/>
                        <a:gd name="connsiteX3" fmla="*/ 383381 w 385762"/>
                        <a:gd name="connsiteY3" fmla="*/ 0 h 95250"/>
                        <a:gd name="connsiteX4" fmla="*/ 385762 w 385762"/>
                        <a:gd name="connsiteY4" fmla="*/ 92869 h 952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</a:cxnLst>
                      <a:rect l="l" t="t" r="r" b="b"/>
                      <a:pathLst>
                        <a:path w="385762" h="95250">
                          <a:moveTo>
                            <a:pt x="385762" y="92869"/>
                          </a:moveTo>
                          <a:lnTo>
                            <a:pt x="0" y="95250"/>
                          </a:lnTo>
                          <a:lnTo>
                            <a:pt x="173831" y="0"/>
                          </a:lnTo>
                          <a:lnTo>
                            <a:pt x="383381" y="0"/>
                          </a:lnTo>
                          <a:cubicBezTo>
                            <a:pt x="384175" y="30956"/>
                            <a:pt x="384968" y="61913"/>
                            <a:pt x="385762" y="92869"/>
                          </a:cubicBezTo>
                          <a:close/>
                        </a:path>
                      </a:pathLst>
                    </a:custGeom>
                    <a:pattFill prst="horzBrick">
                      <a:fgClr>
                        <a:schemeClr val="bg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 w="3175">
                      <a:solidFill>
                        <a:schemeClr val="bg1">
                          <a:lumMod val="50000"/>
                        </a:schemeClr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cxnSp macro="">
                  <xdr:nvCxnSpPr>
                    <xdr:cNvPr id="95" name="Straight Connector 94">
                      <a:extLst>
                        <a:ext uri="{FF2B5EF4-FFF2-40B4-BE49-F238E27FC236}">
                          <a16:creationId xmlns:a16="http://schemas.microsoft.com/office/drawing/2014/main" id="{00000000-0008-0000-0100-00005F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4855370" y="5007768"/>
                      <a:ext cx="390525" cy="1"/>
                    </a:xfrm>
                    <a:prstGeom prst="line">
                      <a:avLst/>
                    </a:prstGeom>
                    <a:ln w="15875"/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121" name="Straight Connector 120">
                      <a:extLst>
                        <a:ext uri="{FF2B5EF4-FFF2-40B4-BE49-F238E27FC236}">
                          <a16:creationId xmlns:a16="http://schemas.microsoft.com/office/drawing/2014/main" id="{00000000-0008-0000-0100-000079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5976938" y="4826794"/>
                      <a:ext cx="180975" cy="3"/>
                    </a:xfrm>
                    <a:prstGeom prst="line">
                      <a:avLst/>
                    </a:prstGeom>
                    <a:noFill/>
                    <a:ln w="158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125" name="Straight Connector 124">
                      <a:extLst>
                        <a:ext uri="{FF2B5EF4-FFF2-40B4-BE49-F238E27FC236}">
                          <a16:creationId xmlns:a16="http://schemas.microsoft.com/office/drawing/2014/main" id="{00000000-0008-0000-0100-00007D00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6112669" y="4824413"/>
                      <a:ext cx="1" cy="185737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126" name="Straight Connector 125">
                      <a:extLst>
                        <a:ext uri="{FF2B5EF4-FFF2-40B4-BE49-F238E27FC236}">
                          <a16:creationId xmlns:a16="http://schemas.microsoft.com/office/drawing/2014/main" id="{00000000-0008-0000-0100-00007E00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4914900" y="5003007"/>
                      <a:ext cx="2381" cy="188118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cxnSp macro="">
                  <xdr:nvCxnSpPr>
                    <xdr:cNvPr id="127" name="Straight Connector 126">
                      <a:extLst>
                        <a:ext uri="{FF2B5EF4-FFF2-40B4-BE49-F238E27FC236}">
                          <a16:creationId xmlns:a16="http://schemas.microsoft.com/office/drawing/2014/main" id="{00000000-0008-0000-0100-00007F00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5236369" y="5003006"/>
                      <a:ext cx="1" cy="185737"/>
                    </a:xfrm>
                    <a:prstGeom prst="line">
                      <a:avLst/>
                    </a:prstGeom>
                    <a:noFill/>
                    <a:ln w="3175" cap="flat" cmpd="sng" algn="ctr">
                      <a:solidFill>
                        <a:srgbClr val="5B9BD5"/>
                      </a:solidFill>
                      <a:prstDash val="solid"/>
                      <a:miter lim="800000"/>
                    </a:ln>
                    <a:effectLst/>
                  </xdr:spPr>
                </xdr:cxnSp>
                <xdr:grpSp>
                  <xdr:nvGrpSpPr>
                    <xdr:cNvPr id="129" name="Group 128">
                      <a:extLst>
                        <a:ext uri="{FF2B5EF4-FFF2-40B4-BE49-F238E27FC236}">
                          <a16:creationId xmlns:a16="http://schemas.microsoft.com/office/drawing/2014/main" id="{00000000-0008-0000-0100-000081000000}"/>
                        </a:ext>
                      </a:extLst>
                    </xdr:cNvPr>
                    <xdr:cNvGrpSpPr/>
                  </xdr:nvGrpSpPr>
                  <xdr:grpSpPr>
                    <a:xfrm>
                      <a:off x="5178425" y="4283075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130" name="Group 129">
                        <a:extLst>
                          <a:ext uri="{FF2B5EF4-FFF2-40B4-BE49-F238E27FC236}">
                            <a16:creationId xmlns:a16="http://schemas.microsoft.com/office/drawing/2014/main" id="{00000000-0008-0000-0100-000082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138" name="Rectangle 137">
                          <a:extLst>
                            <a:ext uri="{FF2B5EF4-FFF2-40B4-BE49-F238E27FC236}">
                              <a16:creationId xmlns:a16="http://schemas.microsoft.com/office/drawing/2014/main" id="{00000000-0008-0000-0100-00008A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139" name="Straight Connector 138">
                          <a:extLst>
                            <a:ext uri="{FF2B5EF4-FFF2-40B4-BE49-F238E27FC236}">
                              <a16:creationId xmlns:a16="http://schemas.microsoft.com/office/drawing/2014/main" id="{00000000-0008-0000-0100-00008B00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40" name="Straight Connector 139">
                          <a:extLst>
                            <a:ext uri="{FF2B5EF4-FFF2-40B4-BE49-F238E27FC236}">
                              <a16:creationId xmlns:a16="http://schemas.microsoft.com/office/drawing/2014/main" id="{00000000-0008-0000-0100-00008C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41" name="Straight Connector 140">
                          <a:extLst>
                            <a:ext uri="{FF2B5EF4-FFF2-40B4-BE49-F238E27FC236}">
                              <a16:creationId xmlns:a16="http://schemas.microsoft.com/office/drawing/2014/main" id="{00000000-0008-0000-0100-00008D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42" name="Straight Connector 141">
                          <a:extLst>
                            <a:ext uri="{FF2B5EF4-FFF2-40B4-BE49-F238E27FC236}">
                              <a16:creationId xmlns:a16="http://schemas.microsoft.com/office/drawing/2014/main" id="{00000000-0008-0000-0100-00008E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43" name="Straight Connector 142">
                          <a:extLst>
                            <a:ext uri="{FF2B5EF4-FFF2-40B4-BE49-F238E27FC236}">
                              <a16:creationId xmlns:a16="http://schemas.microsoft.com/office/drawing/2014/main" id="{00000000-0008-0000-0100-00008F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131" name="Group 130">
                        <a:extLst>
                          <a:ext uri="{FF2B5EF4-FFF2-40B4-BE49-F238E27FC236}">
                            <a16:creationId xmlns:a16="http://schemas.microsoft.com/office/drawing/2014/main" id="{00000000-0008-0000-0100-000083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132" name="Rectangle 131">
                          <a:extLst>
                            <a:ext uri="{FF2B5EF4-FFF2-40B4-BE49-F238E27FC236}">
                              <a16:creationId xmlns:a16="http://schemas.microsoft.com/office/drawing/2014/main" id="{00000000-0008-0000-0100-000084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133" name="Straight Connector 132">
                          <a:extLst>
                            <a:ext uri="{FF2B5EF4-FFF2-40B4-BE49-F238E27FC236}">
                              <a16:creationId xmlns:a16="http://schemas.microsoft.com/office/drawing/2014/main" id="{00000000-0008-0000-0100-00008500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34" name="Straight Connector 133">
                          <a:extLst>
                            <a:ext uri="{FF2B5EF4-FFF2-40B4-BE49-F238E27FC236}">
                              <a16:creationId xmlns:a16="http://schemas.microsoft.com/office/drawing/2014/main" id="{00000000-0008-0000-0100-000086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35" name="Straight Connector 134">
                          <a:extLst>
                            <a:ext uri="{FF2B5EF4-FFF2-40B4-BE49-F238E27FC236}">
                              <a16:creationId xmlns:a16="http://schemas.microsoft.com/office/drawing/2014/main" id="{00000000-0008-0000-0100-000087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36" name="Straight Connector 135">
                          <a:extLst>
                            <a:ext uri="{FF2B5EF4-FFF2-40B4-BE49-F238E27FC236}">
                              <a16:creationId xmlns:a16="http://schemas.microsoft.com/office/drawing/2014/main" id="{00000000-0008-0000-0100-000088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37" name="Straight Connector 136">
                          <a:extLst>
                            <a:ext uri="{FF2B5EF4-FFF2-40B4-BE49-F238E27FC236}">
                              <a16:creationId xmlns:a16="http://schemas.microsoft.com/office/drawing/2014/main" id="{00000000-0008-0000-0100-000089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144" name="Group 143">
                      <a:extLst>
                        <a:ext uri="{FF2B5EF4-FFF2-40B4-BE49-F238E27FC236}">
                          <a16:creationId xmlns:a16="http://schemas.microsoft.com/office/drawing/2014/main" id="{00000000-0008-0000-0100-000090000000}"/>
                        </a:ext>
                      </a:extLst>
                    </xdr:cNvPr>
                    <xdr:cNvGrpSpPr/>
                  </xdr:nvGrpSpPr>
                  <xdr:grpSpPr>
                    <a:xfrm>
                      <a:off x="5629275" y="427990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145" name="Group 144">
                        <a:extLst>
                          <a:ext uri="{FF2B5EF4-FFF2-40B4-BE49-F238E27FC236}">
                            <a16:creationId xmlns:a16="http://schemas.microsoft.com/office/drawing/2014/main" id="{00000000-0008-0000-0100-000091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153" name="Rectangle 152">
                          <a:extLst>
                            <a:ext uri="{FF2B5EF4-FFF2-40B4-BE49-F238E27FC236}">
                              <a16:creationId xmlns:a16="http://schemas.microsoft.com/office/drawing/2014/main" id="{00000000-0008-0000-0100-000099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154" name="Straight Connector 153">
                          <a:extLst>
                            <a:ext uri="{FF2B5EF4-FFF2-40B4-BE49-F238E27FC236}">
                              <a16:creationId xmlns:a16="http://schemas.microsoft.com/office/drawing/2014/main" id="{00000000-0008-0000-0100-00009A00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55" name="Straight Connector 154">
                          <a:extLst>
                            <a:ext uri="{FF2B5EF4-FFF2-40B4-BE49-F238E27FC236}">
                              <a16:creationId xmlns:a16="http://schemas.microsoft.com/office/drawing/2014/main" id="{00000000-0008-0000-0100-00009B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56" name="Straight Connector 155">
                          <a:extLst>
                            <a:ext uri="{FF2B5EF4-FFF2-40B4-BE49-F238E27FC236}">
                              <a16:creationId xmlns:a16="http://schemas.microsoft.com/office/drawing/2014/main" id="{00000000-0008-0000-0100-00009C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57" name="Straight Connector 156">
                          <a:extLst>
                            <a:ext uri="{FF2B5EF4-FFF2-40B4-BE49-F238E27FC236}">
                              <a16:creationId xmlns:a16="http://schemas.microsoft.com/office/drawing/2014/main" id="{00000000-0008-0000-0100-00009D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58" name="Straight Connector 157">
                          <a:extLst>
                            <a:ext uri="{FF2B5EF4-FFF2-40B4-BE49-F238E27FC236}">
                              <a16:creationId xmlns:a16="http://schemas.microsoft.com/office/drawing/2014/main" id="{00000000-0008-0000-0100-00009E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146" name="Group 145">
                        <a:extLst>
                          <a:ext uri="{FF2B5EF4-FFF2-40B4-BE49-F238E27FC236}">
                            <a16:creationId xmlns:a16="http://schemas.microsoft.com/office/drawing/2014/main" id="{00000000-0008-0000-0100-000092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147" name="Rectangle 146">
                          <a:extLst>
                            <a:ext uri="{FF2B5EF4-FFF2-40B4-BE49-F238E27FC236}">
                              <a16:creationId xmlns:a16="http://schemas.microsoft.com/office/drawing/2014/main" id="{00000000-0008-0000-0100-000093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148" name="Straight Connector 147">
                          <a:extLst>
                            <a:ext uri="{FF2B5EF4-FFF2-40B4-BE49-F238E27FC236}">
                              <a16:creationId xmlns:a16="http://schemas.microsoft.com/office/drawing/2014/main" id="{00000000-0008-0000-0100-00009400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49" name="Straight Connector 148">
                          <a:extLst>
                            <a:ext uri="{FF2B5EF4-FFF2-40B4-BE49-F238E27FC236}">
                              <a16:creationId xmlns:a16="http://schemas.microsoft.com/office/drawing/2014/main" id="{00000000-0008-0000-0100-000095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50" name="Straight Connector 149">
                          <a:extLst>
                            <a:ext uri="{FF2B5EF4-FFF2-40B4-BE49-F238E27FC236}">
                              <a16:creationId xmlns:a16="http://schemas.microsoft.com/office/drawing/2014/main" id="{00000000-0008-0000-0100-000096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51" name="Straight Connector 150">
                          <a:extLst>
                            <a:ext uri="{FF2B5EF4-FFF2-40B4-BE49-F238E27FC236}">
                              <a16:creationId xmlns:a16="http://schemas.microsoft.com/office/drawing/2014/main" id="{00000000-0008-0000-0100-000097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52" name="Straight Connector 151">
                          <a:extLst>
                            <a:ext uri="{FF2B5EF4-FFF2-40B4-BE49-F238E27FC236}">
                              <a16:creationId xmlns:a16="http://schemas.microsoft.com/office/drawing/2014/main" id="{00000000-0008-0000-0100-000098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159" name="Group 158">
                      <a:extLst>
                        <a:ext uri="{FF2B5EF4-FFF2-40B4-BE49-F238E27FC236}">
                          <a16:creationId xmlns:a16="http://schemas.microsoft.com/office/drawing/2014/main" id="{00000000-0008-0000-0100-00009F000000}"/>
                        </a:ext>
                      </a:extLst>
                    </xdr:cNvPr>
                    <xdr:cNvGrpSpPr/>
                  </xdr:nvGrpSpPr>
                  <xdr:grpSpPr>
                    <a:xfrm>
                      <a:off x="5175250" y="466090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160" name="Group 159">
                        <a:extLst>
                          <a:ext uri="{FF2B5EF4-FFF2-40B4-BE49-F238E27FC236}">
                            <a16:creationId xmlns:a16="http://schemas.microsoft.com/office/drawing/2014/main" id="{00000000-0008-0000-0100-0000A0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168" name="Rectangle 167">
                          <a:extLst>
                            <a:ext uri="{FF2B5EF4-FFF2-40B4-BE49-F238E27FC236}">
                              <a16:creationId xmlns:a16="http://schemas.microsoft.com/office/drawing/2014/main" id="{00000000-0008-0000-0100-0000A8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169" name="Straight Connector 168">
                          <a:extLst>
                            <a:ext uri="{FF2B5EF4-FFF2-40B4-BE49-F238E27FC236}">
                              <a16:creationId xmlns:a16="http://schemas.microsoft.com/office/drawing/2014/main" id="{00000000-0008-0000-0100-0000A900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70" name="Straight Connector 169">
                          <a:extLst>
                            <a:ext uri="{FF2B5EF4-FFF2-40B4-BE49-F238E27FC236}">
                              <a16:creationId xmlns:a16="http://schemas.microsoft.com/office/drawing/2014/main" id="{00000000-0008-0000-0100-0000AA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71" name="Straight Connector 170">
                          <a:extLst>
                            <a:ext uri="{FF2B5EF4-FFF2-40B4-BE49-F238E27FC236}">
                              <a16:creationId xmlns:a16="http://schemas.microsoft.com/office/drawing/2014/main" id="{00000000-0008-0000-0100-0000AB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72" name="Straight Connector 171">
                          <a:extLst>
                            <a:ext uri="{FF2B5EF4-FFF2-40B4-BE49-F238E27FC236}">
                              <a16:creationId xmlns:a16="http://schemas.microsoft.com/office/drawing/2014/main" id="{00000000-0008-0000-0100-0000AC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73" name="Straight Connector 172">
                          <a:extLst>
                            <a:ext uri="{FF2B5EF4-FFF2-40B4-BE49-F238E27FC236}">
                              <a16:creationId xmlns:a16="http://schemas.microsoft.com/office/drawing/2014/main" id="{00000000-0008-0000-0100-0000AD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161" name="Group 160">
                        <a:extLst>
                          <a:ext uri="{FF2B5EF4-FFF2-40B4-BE49-F238E27FC236}">
                            <a16:creationId xmlns:a16="http://schemas.microsoft.com/office/drawing/2014/main" id="{00000000-0008-0000-0100-0000A1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162" name="Rectangle 161">
                          <a:extLst>
                            <a:ext uri="{FF2B5EF4-FFF2-40B4-BE49-F238E27FC236}">
                              <a16:creationId xmlns:a16="http://schemas.microsoft.com/office/drawing/2014/main" id="{00000000-0008-0000-0100-0000A2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163" name="Straight Connector 162">
                          <a:extLst>
                            <a:ext uri="{FF2B5EF4-FFF2-40B4-BE49-F238E27FC236}">
                              <a16:creationId xmlns:a16="http://schemas.microsoft.com/office/drawing/2014/main" id="{00000000-0008-0000-0100-0000A300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64" name="Straight Connector 163">
                          <a:extLst>
                            <a:ext uri="{FF2B5EF4-FFF2-40B4-BE49-F238E27FC236}">
                              <a16:creationId xmlns:a16="http://schemas.microsoft.com/office/drawing/2014/main" id="{00000000-0008-0000-0100-0000A4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65" name="Straight Connector 164">
                          <a:extLst>
                            <a:ext uri="{FF2B5EF4-FFF2-40B4-BE49-F238E27FC236}">
                              <a16:creationId xmlns:a16="http://schemas.microsoft.com/office/drawing/2014/main" id="{00000000-0008-0000-0100-0000A5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66" name="Straight Connector 165">
                          <a:extLst>
                            <a:ext uri="{FF2B5EF4-FFF2-40B4-BE49-F238E27FC236}">
                              <a16:creationId xmlns:a16="http://schemas.microsoft.com/office/drawing/2014/main" id="{00000000-0008-0000-0100-0000A6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67" name="Straight Connector 166">
                          <a:extLst>
                            <a:ext uri="{FF2B5EF4-FFF2-40B4-BE49-F238E27FC236}">
                              <a16:creationId xmlns:a16="http://schemas.microsoft.com/office/drawing/2014/main" id="{00000000-0008-0000-0100-0000A7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174" name="Group 173">
                      <a:extLst>
                        <a:ext uri="{FF2B5EF4-FFF2-40B4-BE49-F238E27FC236}">
                          <a16:creationId xmlns:a16="http://schemas.microsoft.com/office/drawing/2014/main" id="{00000000-0008-0000-0100-0000AE000000}"/>
                        </a:ext>
                      </a:extLst>
                    </xdr:cNvPr>
                    <xdr:cNvGrpSpPr/>
                  </xdr:nvGrpSpPr>
                  <xdr:grpSpPr>
                    <a:xfrm>
                      <a:off x="5629275" y="4654550"/>
                      <a:ext cx="168275" cy="112712"/>
                      <a:chOff x="5110162" y="3911600"/>
                      <a:chExt cx="168275" cy="112712"/>
                    </a:xfrm>
                  </xdr:grpSpPr>
                  <xdr:grpSp>
                    <xdr:nvGrpSpPr>
                      <xdr:cNvPr id="175" name="Group 174">
                        <a:extLst>
                          <a:ext uri="{FF2B5EF4-FFF2-40B4-BE49-F238E27FC236}">
                            <a16:creationId xmlns:a16="http://schemas.microsoft.com/office/drawing/2014/main" id="{00000000-0008-0000-0100-0000AF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110162" y="3913187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183" name="Rectangle 182">
                          <a:extLst>
                            <a:ext uri="{FF2B5EF4-FFF2-40B4-BE49-F238E27FC236}">
                              <a16:creationId xmlns:a16="http://schemas.microsoft.com/office/drawing/2014/main" id="{00000000-0008-0000-0100-0000B7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184" name="Straight Connector 183">
                          <a:extLst>
                            <a:ext uri="{FF2B5EF4-FFF2-40B4-BE49-F238E27FC236}">
                              <a16:creationId xmlns:a16="http://schemas.microsoft.com/office/drawing/2014/main" id="{00000000-0008-0000-0100-0000B800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85" name="Straight Connector 184">
                          <a:extLst>
                            <a:ext uri="{FF2B5EF4-FFF2-40B4-BE49-F238E27FC236}">
                              <a16:creationId xmlns:a16="http://schemas.microsoft.com/office/drawing/2014/main" id="{00000000-0008-0000-0100-0000B9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86" name="Straight Connector 185">
                          <a:extLst>
                            <a:ext uri="{FF2B5EF4-FFF2-40B4-BE49-F238E27FC236}">
                              <a16:creationId xmlns:a16="http://schemas.microsoft.com/office/drawing/2014/main" id="{00000000-0008-0000-0100-0000BA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87" name="Straight Connector 186">
                          <a:extLst>
                            <a:ext uri="{FF2B5EF4-FFF2-40B4-BE49-F238E27FC236}">
                              <a16:creationId xmlns:a16="http://schemas.microsoft.com/office/drawing/2014/main" id="{00000000-0008-0000-0100-0000BB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88" name="Straight Connector 187">
                          <a:extLst>
                            <a:ext uri="{FF2B5EF4-FFF2-40B4-BE49-F238E27FC236}">
                              <a16:creationId xmlns:a16="http://schemas.microsoft.com/office/drawing/2014/main" id="{00000000-0008-0000-0100-0000BC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  <xdr:grpSp>
                    <xdr:nvGrpSpPr>
                      <xdr:cNvPr id="176" name="Group 175">
                        <a:extLst>
                          <a:ext uri="{FF2B5EF4-FFF2-40B4-BE49-F238E27FC236}">
                            <a16:creationId xmlns:a16="http://schemas.microsoft.com/office/drawing/2014/main" id="{00000000-0008-0000-0100-0000B0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208587" y="3911600"/>
                        <a:ext cx="69850" cy="111125"/>
                        <a:chOff x="1863726" y="3495675"/>
                        <a:chExt cx="327024" cy="546101"/>
                      </a:xfrm>
                    </xdr:grpSpPr>
                    <xdr:sp macro="" textlink="">
                      <xdr:nvSpPr>
                        <xdr:cNvPr id="177" name="Rectangle 176">
                          <a:extLst>
                            <a:ext uri="{FF2B5EF4-FFF2-40B4-BE49-F238E27FC236}">
                              <a16:creationId xmlns:a16="http://schemas.microsoft.com/office/drawing/2014/main" id="{00000000-0008-0000-0100-0000B1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863726" y="3495675"/>
                          <a:ext cx="325228" cy="539391"/>
                        </a:xfrm>
                        <a:prstGeom prst="rect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shade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  <xdr:txBody>
                        <a:bodyPr vertOverflow="clip" horzOverflow="clip" rtlCol="0" anchor="t"/>
                        <a:lstStyle/>
                        <a:p>
                          <a:pPr marL="0" marR="0" lvl="0" indent="0" algn="l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en-US" sz="11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libri" panose="020F0502020204030204"/>
                            <a:ea typeface="+mn-ea"/>
                            <a:cs typeface="+mn-cs"/>
                          </a:endParaRPr>
                        </a:p>
                      </xdr:txBody>
                    </xdr:sp>
                    <xdr:cxnSp macro="">
                      <xdr:nvCxnSpPr>
                        <xdr:cNvPr id="178" name="Straight Connector 177">
                          <a:extLst>
                            <a:ext uri="{FF2B5EF4-FFF2-40B4-BE49-F238E27FC236}">
                              <a16:creationId xmlns:a16="http://schemas.microsoft.com/office/drawing/2014/main" id="{00000000-0008-0000-0100-0000B200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1867799" y="3821565"/>
                          <a:ext cx="316245" cy="2102"/>
                        </a:xfrm>
                        <a:prstGeom prst="line">
                          <a:avLst/>
                        </a:prstGeom>
                        <a:noFill/>
                        <a:ln w="9525" cap="flat" cmpd="sng" algn="ctr">
                          <a:solidFill>
                            <a:srgbClr val="5B9BD5">
                              <a:lumMod val="50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79" name="Straight Connector 178">
                          <a:extLst>
                            <a:ext uri="{FF2B5EF4-FFF2-40B4-BE49-F238E27FC236}">
                              <a16:creationId xmlns:a16="http://schemas.microsoft.com/office/drawing/2014/main" id="{00000000-0008-0000-0100-0000B3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2081744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80" name="Straight Connector 179">
                          <a:extLst>
                            <a:ext uri="{FF2B5EF4-FFF2-40B4-BE49-F238E27FC236}">
                              <a16:creationId xmlns:a16="http://schemas.microsoft.com/office/drawing/2014/main" id="{00000000-0008-0000-0100-0000B4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3726" y="3934804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81" name="Straight Connector 180">
                          <a:extLst>
                            <a:ext uri="{FF2B5EF4-FFF2-40B4-BE49-F238E27FC236}">
                              <a16:creationId xmlns:a16="http://schemas.microsoft.com/office/drawing/2014/main" id="{00000000-0008-0000-0100-0000B5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867320" y="3668703"/>
                          <a:ext cx="323430" cy="0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  <xdr:cxnSp macro="">
                      <xdr:nvCxnSpPr>
                        <xdr:cNvPr id="182" name="Straight Connector 181">
                          <a:extLst>
                            <a:ext uri="{FF2B5EF4-FFF2-40B4-BE49-F238E27FC236}">
                              <a16:creationId xmlns:a16="http://schemas.microsoft.com/office/drawing/2014/main" id="{00000000-0008-0000-0100-0000B6000000}"/>
                            </a:ext>
                          </a:extLst>
                        </xdr:cNvPr>
                        <xdr:cNvCxnSpPr/>
                      </xdr:nvCxnSpPr>
                      <xdr:spPr>
                        <a:xfrm flipH="1">
                          <a:off x="1969620" y="3495675"/>
                          <a:ext cx="3114" cy="546101"/>
                        </a:xfrm>
                        <a:prstGeom prst="line">
                          <a:avLst/>
                        </a:prstGeom>
                        <a:noFill/>
                        <a:ln w="3175" cap="flat" cmpd="sng" algn="ctr">
                          <a:solidFill>
                            <a:srgbClr val="5B9BD5">
                              <a:lumMod val="75000"/>
                            </a:srgbClr>
                          </a:solidFill>
                          <a:prstDash val="solid"/>
                          <a:miter lim="800000"/>
                        </a:ln>
                        <a:effectLst/>
                      </xdr:spPr>
                    </xdr:cxnSp>
                  </xdr:grpSp>
                </xdr:grpSp>
                <xdr:grpSp>
                  <xdr:nvGrpSpPr>
                    <xdr:cNvPr id="204" name="Group 203">
                      <a:extLst>
                        <a:ext uri="{FF2B5EF4-FFF2-40B4-BE49-F238E27FC236}">
                          <a16:creationId xmlns:a16="http://schemas.microsoft.com/office/drawing/2014/main" id="{00000000-0008-0000-0100-0000CC000000}"/>
                        </a:ext>
                      </a:extLst>
                    </xdr:cNvPr>
                    <xdr:cNvGrpSpPr/>
                  </xdr:nvGrpSpPr>
                  <xdr:grpSpPr>
                    <a:xfrm>
                      <a:off x="5730875" y="4089400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205" name="Rectangle 204">
                        <a:extLst>
                          <a:ext uri="{FF2B5EF4-FFF2-40B4-BE49-F238E27FC236}">
                            <a16:creationId xmlns:a16="http://schemas.microsoft.com/office/drawing/2014/main" id="{00000000-0008-0000-0100-0000CD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206" name="Straight Connector 205">
                        <a:extLst>
                          <a:ext uri="{FF2B5EF4-FFF2-40B4-BE49-F238E27FC236}">
                            <a16:creationId xmlns:a16="http://schemas.microsoft.com/office/drawing/2014/main" id="{00000000-0008-0000-0100-0000CE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07" name="Straight Connector 206">
                        <a:extLst>
                          <a:ext uri="{FF2B5EF4-FFF2-40B4-BE49-F238E27FC236}">
                            <a16:creationId xmlns:a16="http://schemas.microsoft.com/office/drawing/2014/main" id="{00000000-0008-0000-0100-0000CF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08" name="Straight Connector 207">
                        <a:extLst>
                          <a:ext uri="{FF2B5EF4-FFF2-40B4-BE49-F238E27FC236}">
                            <a16:creationId xmlns:a16="http://schemas.microsoft.com/office/drawing/2014/main" id="{00000000-0008-0000-0100-0000D0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09" name="Straight Connector 208">
                        <a:extLst>
                          <a:ext uri="{FF2B5EF4-FFF2-40B4-BE49-F238E27FC236}">
                            <a16:creationId xmlns:a16="http://schemas.microsoft.com/office/drawing/2014/main" id="{00000000-0008-0000-0100-0000D1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10" name="Straight Connector 209">
                        <a:extLst>
                          <a:ext uri="{FF2B5EF4-FFF2-40B4-BE49-F238E27FC236}">
                            <a16:creationId xmlns:a16="http://schemas.microsoft.com/office/drawing/2014/main" id="{00000000-0008-0000-0100-0000D2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215" name="Group 214">
                      <a:extLst>
                        <a:ext uri="{FF2B5EF4-FFF2-40B4-BE49-F238E27FC236}">
                          <a16:creationId xmlns:a16="http://schemas.microsoft.com/office/drawing/2014/main" id="{00000000-0008-0000-0100-0000D7000000}"/>
                        </a:ext>
                      </a:extLst>
                    </xdr:cNvPr>
                    <xdr:cNvGrpSpPr/>
                  </xdr:nvGrpSpPr>
                  <xdr:grpSpPr>
                    <a:xfrm>
                      <a:off x="5178425" y="447357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216" name="Rectangle 215">
                        <a:extLst>
                          <a:ext uri="{FF2B5EF4-FFF2-40B4-BE49-F238E27FC236}">
                            <a16:creationId xmlns:a16="http://schemas.microsoft.com/office/drawing/2014/main" id="{00000000-0008-0000-0100-0000D8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217" name="Straight Connector 216">
                        <a:extLst>
                          <a:ext uri="{FF2B5EF4-FFF2-40B4-BE49-F238E27FC236}">
                            <a16:creationId xmlns:a16="http://schemas.microsoft.com/office/drawing/2014/main" id="{00000000-0008-0000-0100-0000D9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18" name="Straight Connector 217">
                        <a:extLst>
                          <a:ext uri="{FF2B5EF4-FFF2-40B4-BE49-F238E27FC236}">
                            <a16:creationId xmlns:a16="http://schemas.microsoft.com/office/drawing/2014/main" id="{00000000-0008-0000-0100-0000DA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19" name="Straight Connector 218">
                        <a:extLst>
                          <a:ext uri="{FF2B5EF4-FFF2-40B4-BE49-F238E27FC236}">
                            <a16:creationId xmlns:a16="http://schemas.microsoft.com/office/drawing/2014/main" id="{00000000-0008-0000-0100-0000DB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20" name="Straight Connector 219">
                        <a:extLst>
                          <a:ext uri="{FF2B5EF4-FFF2-40B4-BE49-F238E27FC236}">
                            <a16:creationId xmlns:a16="http://schemas.microsoft.com/office/drawing/2014/main" id="{00000000-0008-0000-0100-0000DC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21" name="Straight Connector 220">
                        <a:extLst>
                          <a:ext uri="{FF2B5EF4-FFF2-40B4-BE49-F238E27FC236}">
                            <a16:creationId xmlns:a16="http://schemas.microsoft.com/office/drawing/2014/main" id="{00000000-0008-0000-0100-0000DD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222" name="Group 221">
                      <a:extLst>
                        <a:ext uri="{FF2B5EF4-FFF2-40B4-BE49-F238E27FC236}">
                          <a16:creationId xmlns:a16="http://schemas.microsoft.com/office/drawing/2014/main" id="{00000000-0008-0000-0100-0000DE000000}"/>
                        </a:ext>
                      </a:extLst>
                    </xdr:cNvPr>
                    <xdr:cNvGrpSpPr/>
                  </xdr:nvGrpSpPr>
                  <xdr:grpSpPr>
                    <a:xfrm>
                      <a:off x="5727700" y="4470400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223" name="Rectangle 222">
                        <a:extLst>
                          <a:ext uri="{FF2B5EF4-FFF2-40B4-BE49-F238E27FC236}">
                            <a16:creationId xmlns:a16="http://schemas.microsoft.com/office/drawing/2014/main" id="{00000000-0008-0000-0100-0000DF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224" name="Straight Connector 223">
                        <a:extLst>
                          <a:ext uri="{FF2B5EF4-FFF2-40B4-BE49-F238E27FC236}">
                            <a16:creationId xmlns:a16="http://schemas.microsoft.com/office/drawing/2014/main" id="{00000000-0008-0000-0100-0000E0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25" name="Straight Connector 224">
                        <a:extLst>
                          <a:ext uri="{FF2B5EF4-FFF2-40B4-BE49-F238E27FC236}">
                            <a16:creationId xmlns:a16="http://schemas.microsoft.com/office/drawing/2014/main" id="{00000000-0008-0000-0100-0000E1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26" name="Straight Connector 225">
                        <a:extLst>
                          <a:ext uri="{FF2B5EF4-FFF2-40B4-BE49-F238E27FC236}">
                            <a16:creationId xmlns:a16="http://schemas.microsoft.com/office/drawing/2014/main" id="{00000000-0008-0000-0100-0000E2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27" name="Straight Connector 226">
                        <a:extLst>
                          <a:ext uri="{FF2B5EF4-FFF2-40B4-BE49-F238E27FC236}">
                            <a16:creationId xmlns:a16="http://schemas.microsoft.com/office/drawing/2014/main" id="{00000000-0008-0000-0100-0000E3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28" name="Straight Connector 227">
                        <a:extLst>
                          <a:ext uri="{FF2B5EF4-FFF2-40B4-BE49-F238E27FC236}">
                            <a16:creationId xmlns:a16="http://schemas.microsoft.com/office/drawing/2014/main" id="{00000000-0008-0000-0100-0000E4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229" name="Group 228">
                      <a:extLst>
                        <a:ext uri="{FF2B5EF4-FFF2-40B4-BE49-F238E27FC236}">
                          <a16:creationId xmlns:a16="http://schemas.microsoft.com/office/drawing/2014/main" id="{00000000-0008-0000-0100-0000E5000000}"/>
                        </a:ext>
                      </a:extLst>
                    </xdr:cNvPr>
                    <xdr:cNvGrpSpPr/>
                  </xdr:nvGrpSpPr>
                  <xdr:grpSpPr>
                    <a:xfrm>
                      <a:off x="5727700" y="484822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230" name="Rectangle 229">
                        <a:extLst>
                          <a:ext uri="{FF2B5EF4-FFF2-40B4-BE49-F238E27FC236}">
                            <a16:creationId xmlns:a16="http://schemas.microsoft.com/office/drawing/2014/main" id="{00000000-0008-0000-0100-0000E6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231" name="Straight Connector 230">
                        <a:extLst>
                          <a:ext uri="{FF2B5EF4-FFF2-40B4-BE49-F238E27FC236}">
                            <a16:creationId xmlns:a16="http://schemas.microsoft.com/office/drawing/2014/main" id="{00000000-0008-0000-0100-0000E7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32" name="Straight Connector 231">
                        <a:extLst>
                          <a:ext uri="{FF2B5EF4-FFF2-40B4-BE49-F238E27FC236}">
                            <a16:creationId xmlns:a16="http://schemas.microsoft.com/office/drawing/2014/main" id="{00000000-0008-0000-0100-0000E8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33" name="Straight Connector 232">
                        <a:extLst>
                          <a:ext uri="{FF2B5EF4-FFF2-40B4-BE49-F238E27FC236}">
                            <a16:creationId xmlns:a16="http://schemas.microsoft.com/office/drawing/2014/main" id="{00000000-0008-0000-0100-0000E9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34" name="Straight Connector 233">
                        <a:extLst>
                          <a:ext uri="{FF2B5EF4-FFF2-40B4-BE49-F238E27FC236}">
                            <a16:creationId xmlns:a16="http://schemas.microsoft.com/office/drawing/2014/main" id="{00000000-0008-0000-0100-0000EA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35" name="Straight Connector 234">
                        <a:extLst>
                          <a:ext uri="{FF2B5EF4-FFF2-40B4-BE49-F238E27FC236}">
                            <a16:creationId xmlns:a16="http://schemas.microsoft.com/office/drawing/2014/main" id="{00000000-0008-0000-0100-0000EB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grpSp>
                  <xdr:nvGrpSpPr>
                    <xdr:cNvPr id="236" name="Group 235">
                      <a:extLst>
                        <a:ext uri="{FF2B5EF4-FFF2-40B4-BE49-F238E27FC236}">
                          <a16:creationId xmlns:a16="http://schemas.microsoft.com/office/drawing/2014/main" id="{00000000-0008-0000-0100-0000EC000000}"/>
                        </a:ext>
                      </a:extLst>
                    </xdr:cNvPr>
                    <xdr:cNvGrpSpPr/>
                  </xdr:nvGrpSpPr>
                  <xdr:grpSpPr>
                    <a:xfrm>
                      <a:off x="5270500" y="4848225"/>
                      <a:ext cx="69850" cy="111125"/>
                      <a:chOff x="1863726" y="3495675"/>
                      <a:chExt cx="327024" cy="546101"/>
                    </a:xfrm>
                  </xdr:grpSpPr>
                  <xdr:sp macro="" textlink="">
                    <xdr:nvSpPr>
                      <xdr:cNvPr id="237" name="Rectangle 236">
                        <a:extLst>
                          <a:ext uri="{FF2B5EF4-FFF2-40B4-BE49-F238E27FC236}">
                            <a16:creationId xmlns:a16="http://schemas.microsoft.com/office/drawing/2014/main" id="{00000000-0008-0000-0100-0000ED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863726" y="3495675"/>
                        <a:ext cx="325228" cy="539391"/>
                      </a:xfrm>
                      <a:prstGeom prst="rect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shade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  <xdr:txBody>
                      <a:bodyPr vertOverflow="clip" horzOverflow="clip" rtlCol="0" anchor="t"/>
                      <a:lstStyle/>
                      <a:p>
                        <a:pPr marL="0" marR="0" lvl="0" indent="0" algn="l" defTabSz="91440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endParaRPr kumimoji="0" lang="en-US" sz="11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" lastClr="FFFFFF"/>
                          </a:solidFill>
                          <a:effectLst/>
                          <a:uLnTx/>
                          <a:uFillTx/>
                          <a:latin typeface="Calibri" panose="020F0502020204030204"/>
                          <a:ea typeface="+mn-ea"/>
                          <a:cs typeface="+mn-cs"/>
                        </a:endParaRPr>
                      </a:p>
                    </xdr:txBody>
                  </xdr:sp>
                  <xdr:cxnSp macro="">
                    <xdr:nvCxnSpPr>
                      <xdr:cNvPr id="238" name="Straight Connector 237">
                        <a:extLst>
                          <a:ext uri="{FF2B5EF4-FFF2-40B4-BE49-F238E27FC236}">
                            <a16:creationId xmlns:a16="http://schemas.microsoft.com/office/drawing/2014/main" id="{00000000-0008-0000-0100-0000EE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867799" y="3821565"/>
                        <a:ext cx="316245" cy="2102"/>
                      </a:xfrm>
                      <a:prstGeom prst="line">
                        <a:avLst/>
                      </a:prstGeom>
                      <a:noFill/>
                      <a:ln w="9525" cap="flat" cmpd="sng" algn="ctr">
                        <a:solidFill>
                          <a:srgbClr val="5B9BD5">
                            <a:lumMod val="50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39" name="Straight Connector 238">
                        <a:extLst>
                          <a:ext uri="{FF2B5EF4-FFF2-40B4-BE49-F238E27FC236}">
                            <a16:creationId xmlns:a16="http://schemas.microsoft.com/office/drawing/2014/main" id="{00000000-0008-0000-0100-0000EF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081744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40" name="Straight Connector 239">
                        <a:extLst>
                          <a:ext uri="{FF2B5EF4-FFF2-40B4-BE49-F238E27FC236}">
                            <a16:creationId xmlns:a16="http://schemas.microsoft.com/office/drawing/2014/main" id="{00000000-0008-0000-0100-0000F0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3726" y="3934804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41" name="Straight Connector 240">
                        <a:extLst>
                          <a:ext uri="{FF2B5EF4-FFF2-40B4-BE49-F238E27FC236}">
                            <a16:creationId xmlns:a16="http://schemas.microsoft.com/office/drawing/2014/main" id="{00000000-0008-0000-0100-0000F1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867320" y="3668703"/>
                        <a:ext cx="323430" cy="0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  <xdr:cxnSp macro="">
                    <xdr:nvCxnSpPr>
                      <xdr:cNvPr id="242" name="Straight Connector 241">
                        <a:extLst>
                          <a:ext uri="{FF2B5EF4-FFF2-40B4-BE49-F238E27FC236}">
                            <a16:creationId xmlns:a16="http://schemas.microsoft.com/office/drawing/2014/main" id="{00000000-0008-0000-0100-0000F2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969620" y="3495675"/>
                        <a:ext cx="3114" cy="546101"/>
                      </a:xfrm>
                      <a:prstGeom prst="line">
                        <a:avLst/>
                      </a:prstGeom>
                      <a:noFill/>
                      <a:ln w="3175" cap="flat" cmpd="sng" algn="ctr">
                        <a:solidFill>
                          <a:srgbClr val="5B9BD5">
                            <a:lumMod val="75000"/>
                          </a:srgbClr>
                        </a:solidFill>
                        <a:prstDash val="solid"/>
                        <a:miter lim="800000"/>
                      </a:ln>
                      <a:effectLst/>
                    </xdr:spPr>
                  </xdr:cxnSp>
                </xdr:grpSp>
                <xdr:sp macro="" textlink="">
                  <xdr:nvSpPr>
                    <xdr:cNvPr id="103" name="Rectangle 102">
                      <a:extLst>
                        <a:ext uri="{FF2B5EF4-FFF2-40B4-BE49-F238E27FC236}">
                          <a16:creationId xmlns:a16="http://schemas.microsoft.com/office/drawing/2014/main" id="{00000000-0008-0000-0100-000067000000}"/>
                        </a:ext>
                      </a:extLst>
                    </xdr:cNvPr>
                    <xdr:cNvSpPr/>
                  </xdr:nvSpPr>
                  <xdr:spPr>
                    <a:xfrm>
                      <a:off x="5103018" y="5041107"/>
                      <a:ext cx="59532" cy="126206"/>
                    </a:xfrm>
                    <a:prstGeom prst="rect">
                      <a:avLst/>
                    </a:prstGeom>
                    <a:noFill/>
                    <a:ln w="6350"/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sp macro="" textlink="">
                  <xdr:nvSpPr>
                    <xdr:cNvPr id="114" name="Trapezoid 113">
                      <a:extLst>
                        <a:ext uri="{FF2B5EF4-FFF2-40B4-BE49-F238E27FC236}">
                          <a16:creationId xmlns:a16="http://schemas.microsoft.com/office/drawing/2014/main" id="{00000000-0008-0000-0100-000072000000}"/>
                        </a:ext>
                      </a:extLst>
                    </xdr:cNvPr>
                    <xdr:cNvSpPr/>
                  </xdr:nvSpPr>
                  <xdr:spPr>
                    <a:xfrm>
                      <a:off x="4982464" y="3821680"/>
                      <a:ext cx="1023937" cy="199845"/>
                    </a:xfrm>
                    <a:prstGeom prst="trapezoid">
                      <a:avLst/>
                    </a:prstGeom>
                    <a:pattFill prst="horzBrick">
                      <a:fgClr>
                        <a:schemeClr val="bg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 w="6350">
                      <a:solidFill>
                        <a:schemeClr val="bg1">
                          <a:lumMod val="50000"/>
                        </a:schemeClr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</xdr:grpSp>
            </xdr:grpSp>
          </xdr:grpSp>
          <xdr:sp macro="" textlink="">
            <xdr:nvSpPr>
              <xdr:cNvPr id="603" name="TextBox 602">
                <a:extLst>
                  <a:ext uri="{FF2B5EF4-FFF2-40B4-BE49-F238E27FC236}">
                    <a16:creationId xmlns:a16="http://schemas.microsoft.com/office/drawing/2014/main" id="{00000000-0008-0000-0100-00005B020000}"/>
                  </a:ext>
                </a:extLst>
              </xdr:cNvPr>
              <xdr:cNvSpPr txBox="1"/>
            </xdr:nvSpPr>
            <xdr:spPr>
              <a:xfrm>
                <a:off x="3247311" y="8536781"/>
                <a:ext cx="1011331" cy="25717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US" sz="900" i="1">
                    <a:latin typeface="Garamond" panose="02020404030301010803" pitchFamily="18" charset="0"/>
                  </a:rPr>
                  <a:t>dual grade level</a:t>
                </a:r>
              </a:p>
            </xdr:txBody>
          </xdr:sp>
        </xdr:grpSp>
        <xdr:sp macro="" textlink="">
          <xdr:nvSpPr>
            <xdr:cNvPr id="1260" name="Right Brace 1259">
              <a:extLs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>
            <a:xfrm>
              <a:off x="4905375" y="17164883"/>
              <a:ext cx="54564" cy="746877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266" name="Right Brace 1265">
              <a:extLst>
                <a:ext uri="{FF2B5EF4-FFF2-40B4-BE49-F238E27FC236}">
                  <a16:creationId xmlns:a16="http://schemas.microsoft.com/office/drawing/2014/main" id="{00000000-0008-0000-0100-0000F2040000}"/>
                </a:ext>
              </a:extLst>
            </xdr:cNvPr>
            <xdr:cNvSpPr/>
          </xdr:nvSpPr>
          <xdr:spPr>
            <a:xfrm>
              <a:off x="4902994" y="18164175"/>
              <a:ext cx="49540" cy="190499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267" name="Right Brace 1266">
              <a:extLst>
                <a:ext uri="{FF2B5EF4-FFF2-40B4-BE49-F238E27FC236}">
                  <a16:creationId xmlns:a16="http://schemas.microsoft.com/office/drawing/2014/main" id="{00000000-0008-0000-0100-0000F3040000}"/>
                </a:ext>
              </a:extLst>
            </xdr:cNvPr>
            <xdr:cNvSpPr/>
          </xdr:nvSpPr>
          <xdr:spPr>
            <a:xfrm>
              <a:off x="4905375" y="17937955"/>
              <a:ext cx="49540" cy="190499"/>
            </a:xfrm>
            <a:prstGeom prst="rightBrace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0</xdr:row>
          <xdr:rowOff>19050</xdr:rowOff>
        </xdr:from>
        <xdr:to>
          <xdr:col>6</xdr:col>
          <xdr:colOff>381000</xdr:colOff>
          <xdr:row>1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4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0</xdr:row>
          <xdr:rowOff>19050</xdr:rowOff>
        </xdr:from>
        <xdr:to>
          <xdr:col>9</xdr:col>
          <xdr:colOff>28575</xdr:colOff>
          <xdr:row>1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4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Rehab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1</xdr:row>
          <xdr:rowOff>0</xdr:rowOff>
        </xdr:from>
        <xdr:to>
          <xdr:col>9</xdr:col>
          <xdr:colOff>381000</xdr:colOff>
          <xdr:row>2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4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Cost of Rehab equals or exceeds 75% of cost to replace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</xdr:row>
          <xdr:rowOff>19050</xdr:rowOff>
        </xdr:from>
        <xdr:to>
          <xdr:col>13</xdr:col>
          <xdr:colOff>247650</xdr:colOff>
          <xdr:row>2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4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Elevator provided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3</xdr:row>
      <xdr:rowOff>123825</xdr:rowOff>
    </xdr:from>
    <xdr:to>
      <xdr:col>1</xdr:col>
      <xdr:colOff>133350</xdr:colOff>
      <xdr:row>4</xdr:row>
      <xdr:rowOff>0</xdr:rowOff>
    </xdr:to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SpPr txBox="1"/>
      </xdr:nvSpPr>
      <xdr:spPr>
        <a:xfrm>
          <a:off x="0" y="3876675"/>
          <a:ext cx="3238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1.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0</xdr:row>
          <xdr:rowOff>19050</xdr:rowOff>
        </xdr:from>
        <xdr:to>
          <xdr:col>6</xdr:col>
          <xdr:colOff>381000</xdr:colOff>
          <xdr:row>1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4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0</xdr:row>
          <xdr:rowOff>19050</xdr:rowOff>
        </xdr:from>
        <xdr:to>
          <xdr:col>9</xdr:col>
          <xdr:colOff>28575</xdr:colOff>
          <xdr:row>1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4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Rehab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0</xdr:row>
          <xdr:rowOff>19050</xdr:rowOff>
        </xdr:from>
        <xdr:to>
          <xdr:col>13</xdr:col>
          <xdr:colOff>247650</xdr:colOff>
          <xdr:row>1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4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Both Rehab and New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1</xdr:row>
          <xdr:rowOff>0</xdr:rowOff>
        </xdr:from>
        <xdr:to>
          <xdr:col>9</xdr:col>
          <xdr:colOff>381000</xdr:colOff>
          <xdr:row>2</xdr:row>
          <xdr:rowOff>19050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4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Cost of Rehab equals or exceeds 75% of cost to replace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</xdr:row>
          <xdr:rowOff>19050</xdr:rowOff>
        </xdr:from>
        <xdr:to>
          <xdr:col>13</xdr:col>
          <xdr:colOff>247650</xdr:colOff>
          <xdr:row>2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4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Elevator provided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19050</xdr:rowOff>
        </xdr:from>
        <xdr:to>
          <xdr:col>2</xdr:col>
          <xdr:colOff>95250</xdr:colOff>
          <xdr:row>6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4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19050</xdr:rowOff>
        </xdr:from>
        <xdr:to>
          <xdr:col>2</xdr:col>
          <xdr:colOff>95250</xdr:colOff>
          <xdr:row>7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4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19050</xdr:rowOff>
        </xdr:from>
        <xdr:to>
          <xdr:col>2</xdr:col>
          <xdr:colOff>95250</xdr:colOff>
          <xdr:row>8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4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19050</xdr:rowOff>
        </xdr:from>
        <xdr:to>
          <xdr:col>2</xdr:col>
          <xdr:colOff>95250</xdr:colOff>
          <xdr:row>9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4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19050</xdr:rowOff>
        </xdr:from>
        <xdr:to>
          <xdr:col>2</xdr:col>
          <xdr:colOff>95250</xdr:colOff>
          <xdr:row>10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4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19050</xdr:rowOff>
        </xdr:from>
        <xdr:to>
          <xdr:col>2</xdr:col>
          <xdr:colOff>95250</xdr:colOff>
          <xdr:row>11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4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19050</xdr:rowOff>
        </xdr:from>
        <xdr:to>
          <xdr:col>2</xdr:col>
          <xdr:colOff>95250</xdr:colOff>
          <xdr:row>29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4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19050</xdr:rowOff>
        </xdr:from>
        <xdr:to>
          <xdr:col>2</xdr:col>
          <xdr:colOff>95250</xdr:colOff>
          <xdr:row>30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4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19050</xdr:rowOff>
        </xdr:from>
        <xdr:to>
          <xdr:col>2</xdr:col>
          <xdr:colOff>95250</xdr:colOff>
          <xdr:row>31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4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1428749</xdr:colOff>
      <xdr:row>30</xdr:row>
      <xdr:rowOff>4763</xdr:rowOff>
    </xdr:from>
    <xdr:to>
      <xdr:col>15</xdr:col>
      <xdr:colOff>1662112</xdr:colOff>
      <xdr:row>30</xdr:row>
      <xdr:rowOff>14288</xdr:rowOff>
    </xdr:to>
    <xdr:cxnSp macro="">
      <xdr:nvCxnSpPr>
        <xdr:cNvPr id="1254" name="Straight Connector 1253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CxnSpPr/>
      </xdr:nvCxnSpPr>
      <xdr:spPr>
        <a:xfrm flipV="1">
          <a:off x="6715124" y="8824913"/>
          <a:ext cx="4763" cy="9525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24</xdr:row>
      <xdr:rowOff>23812</xdr:rowOff>
    </xdr:from>
    <xdr:to>
      <xdr:col>9</xdr:col>
      <xdr:colOff>485774</xdr:colOff>
      <xdr:row>31</xdr:row>
      <xdr:rowOff>999</xdr:rowOff>
    </xdr:to>
    <xdr:grpSp>
      <xdr:nvGrpSpPr>
        <xdr:cNvPr id="1256" name="Group 1255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GrpSpPr/>
      </xdr:nvGrpSpPr>
      <xdr:grpSpPr>
        <a:xfrm>
          <a:off x="3200400" y="4291012"/>
          <a:ext cx="1114424" cy="1310687"/>
          <a:chOff x="4695763" y="3865788"/>
          <a:chExt cx="1359316" cy="1325337"/>
        </a:xfrm>
      </xdr:grpSpPr>
      <xdr:cxnSp macro="">
        <xdr:nvCxnSpPr>
          <xdr:cNvPr id="1258" name="Straight Connector 1257">
            <a:extLst>
              <a:ext uri="{FF2B5EF4-FFF2-40B4-BE49-F238E27FC236}">
                <a16:creationId xmlns:a16="http://schemas.microsoft.com/office/drawing/2014/main" id="{00000000-0008-0000-0100-0000EA040000}"/>
              </a:ext>
            </a:extLst>
          </xdr:cNvPr>
          <xdr:cNvCxnSpPr/>
        </xdr:nvCxnSpPr>
        <xdr:spPr>
          <a:xfrm>
            <a:off x="4695763" y="5191125"/>
            <a:ext cx="1359316" cy="0"/>
          </a:xfrm>
          <a:prstGeom prst="line">
            <a:avLst/>
          </a:prstGeom>
          <a:noFill/>
          <a:ln w="12700" cap="flat" cmpd="sng" algn="ctr">
            <a:solidFill>
              <a:srgbClr val="FFC000">
                <a:lumMod val="50000"/>
              </a:srgbClr>
            </a:solidFill>
            <a:prstDash val="solid"/>
            <a:miter lim="800000"/>
          </a:ln>
          <a:effectLst/>
        </xdr:spPr>
      </xdr:cxnSp>
      <xdr:grpSp>
        <xdr:nvGrpSpPr>
          <xdr:cNvPr id="1261" name="Group 1260">
            <a:extLst>
              <a:ext uri="{FF2B5EF4-FFF2-40B4-BE49-F238E27FC236}">
                <a16:creationId xmlns:a16="http://schemas.microsoft.com/office/drawing/2014/main" id="{00000000-0008-0000-0100-0000ED040000}"/>
              </a:ext>
            </a:extLst>
          </xdr:cNvPr>
          <xdr:cNvGrpSpPr/>
        </xdr:nvGrpSpPr>
        <xdr:grpSpPr>
          <a:xfrm>
            <a:off x="4702967" y="3865788"/>
            <a:ext cx="1291971" cy="1325337"/>
            <a:chOff x="4855369" y="3870551"/>
            <a:chExt cx="1149735" cy="1325337"/>
          </a:xfrm>
        </xdr:grpSpPr>
        <xdr:grpSp>
          <xdr:nvGrpSpPr>
            <xdr:cNvPr id="1262" name="Group 1261">
              <a:extLs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GrpSpPr/>
          </xdr:nvGrpSpPr>
          <xdr:grpSpPr>
            <a:xfrm>
              <a:off x="5019269" y="4038073"/>
              <a:ext cx="952906" cy="1157815"/>
              <a:chOff x="4895444" y="3842811"/>
              <a:chExt cx="952906" cy="1157815"/>
            </a:xfrm>
          </xdr:grpSpPr>
          <xdr:cxnSp macro="">
            <xdr:nvCxnSpPr>
              <xdr:cNvPr id="1578" name="Straight Connector 1577">
                <a:extLst>
                  <a:ext uri="{FF2B5EF4-FFF2-40B4-BE49-F238E27FC236}">
                    <a16:creationId xmlns:a16="http://schemas.microsoft.com/office/drawing/2014/main" id="{00000000-0008-0000-0100-00002A060000}"/>
                  </a:ext>
                </a:extLst>
              </xdr:cNvPr>
              <xdr:cNvCxnSpPr/>
            </xdr:nvCxnSpPr>
            <xdr:spPr>
              <a:xfrm>
                <a:off x="4905376" y="3848215"/>
                <a:ext cx="1" cy="1147647"/>
              </a:xfrm>
              <a:prstGeom prst="line">
                <a:avLst/>
              </a:prstGeom>
              <a:noFill/>
              <a:ln w="12700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1579" name="Straight Connector 1578">
                <a:extLst>
                  <a:ext uri="{FF2B5EF4-FFF2-40B4-BE49-F238E27FC236}">
                    <a16:creationId xmlns:a16="http://schemas.microsoft.com/office/drawing/2014/main" id="{00000000-0008-0000-0100-00002B060000}"/>
                  </a:ext>
                </a:extLst>
              </xdr:cNvPr>
              <xdr:cNvCxnSpPr/>
            </xdr:nvCxnSpPr>
            <xdr:spPr>
              <a:xfrm>
                <a:off x="5848350" y="3842811"/>
                <a:ext cx="0" cy="1157815"/>
              </a:xfrm>
              <a:prstGeom prst="line">
                <a:avLst/>
              </a:prstGeom>
              <a:noFill/>
              <a:ln w="12700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1580" name="Straight Connector 1579">
                <a:extLst>
                  <a:ext uri="{FF2B5EF4-FFF2-40B4-BE49-F238E27FC236}">
                    <a16:creationId xmlns:a16="http://schemas.microsoft.com/office/drawing/2014/main" id="{00000000-0008-0000-0100-00002C060000}"/>
                  </a:ext>
                </a:extLst>
              </xdr:cNvPr>
              <xdr:cNvCxnSpPr/>
            </xdr:nvCxnSpPr>
            <xdr:spPr>
              <a:xfrm flipH="1">
                <a:off x="4895444" y="3844813"/>
                <a:ext cx="952499" cy="4762"/>
              </a:xfrm>
              <a:prstGeom prst="line">
                <a:avLst/>
              </a:prstGeom>
              <a:noFill/>
              <a:ln w="12700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</xdr:grpSp>
        <xdr:grpSp>
          <xdr:nvGrpSpPr>
            <xdr:cNvPr id="1268" name="Group 1267">
              <a:extLst>
                <a:ext uri="{FF2B5EF4-FFF2-40B4-BE49-F238E27FC236}">
                  <a16:creationId xmlns:a16="http://schemas.microsoft.com/office/drawing/2014/main" id="{00000000-0008-0000-0100-0000F4040000}"/>
                </a:ext>
              </a:extLst>
            </xdr:cNvPr>
            <xdr:cNvGrpSpPr/>
          </xdr:nvGrpSpPr>
          <xdr:grpSpPr>
            <a:xfrm>
              <a:off x="4855369" y="3870551"/>
              <a:ext cx="1149735" cy="1320574"/>
              <a:chOff x="4855369" y="3870551"/>
              <a:chExt cx="1149735" cy="1320574"/>
            </a:xfrm>
          </xdr:grpSpPr>
          <xdr:sp macro="" textlink="">
            <xdr:nvSpPr>
              <xdr:cNvPr id="1272" name="Rectangle 1271">
                <a:extLst>
                  <a:ext uri="{FF2B5EF4-FFF2-40B4-BE49-F238E27FC236}">
                    <a16:creationId xmlns:a16="http://schemas.microsoft.com/office/drawing/2014/main" id="{00000000-0008-0000-0100-0000F8040000}"/>
                  </a:ext>
                </a:extLst>
              </xdr:cNvPr>
              <xdr:cNvSpPr/>
            </xdr:nvSpPr>
            <xdr:spPr>
              <a:xfrm>
                <a:off x="5086351" y="5019675"/>
                <a:ext cx="95250" cy="171450"/>
              </a:xfrm>
              <a:prstGeom prst="rect">
                <a:avLst/>
              </a:prstGeom>
              <a:noFill/>
              <a:ln w="635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  <xdr:grpSp>
            <xdr:nvGrpSpPr>
              <xdr:cNvPr id="1274" name="Group 1273">
                <a:extLst>
                  <a:ext uri="{FF2B5EF4-FFF2-40B4-BE49-F238E27FC236}">
                    <a16:creationId xmlns:a16="http://schemas.microsoft.com/office/drawing/2014/main" id="{00000000-0008-0000-0100-0000FA040000}"/>
                  </a:ext>
                </a:extLst>
              </xdr:cNvPr>
              <xdr:cNvGrpSpPr/>
            </xdr:nvGrpSpPr>
            <xdr:grpSpPr>
              <a:xfrm>
                <a:off x="5180013" y="4090988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1558" name="Rectangle 1557">
                  <a:extLst>
                    <a:ext uri="{FF2B5EF4-FFF2-40B4-BE49-F238E27FC236}">
                      <a16:creationId xmlns:a16="http://schemas.microsoft.com/office/drawing/2014/main" id="{00000000-0008-0000-0100-000016060000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1559" name="Straight Connector 1558">
                  <a:extLst>
                    <a:ext uri="{FF2B5EF4-FFF2-40B4-BE49-F238E27FC236}">
                      <a16:creationId xmlns:a16="http://schemas.microsoft.com/office/drawing/2014/main" id="{00000000-0008-0000-0100-000017060000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560" name="Straight Connector 1559">
                  <a:extLst>
                    <a:ext uri="{FF2B5EF4-FFF2-40B4-BE49-F238E27FC236}">
                      <a16:creationId xmlns:a16="http://schemas.microsoft.com/office/drawing/2014/main" id="{00000000-0008-0000-0100-000018060000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561" name="Straight Connector 1560">
                  <a:extLst>
                    <a:ext uri="{FF2B5EF4-FFF2-40B4-BE49-F238E27FC236}">
                      <a16:creationId xmlns:a16="http://schemas.microsoft.com/office/drawing/2014/main" id="{00000000-0008-0000-0100-000019060000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562" name="Straight Connector 1561">
                  <a:extLst>
                    <a:ext uri="{FF2B5EF4-FFF2-40B4-BE49-F238E27FC236}">
                      <a16:creationId xmlns:a16="http://schemas.microsoft.com/office/drawing/2014/main" id="{00000000-0008-0000-0100-00001A060000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563" name="Straight Connector 1562">
                  <a:extLst>
                    <a:ext uri="{FF2B5EF4-FFF2-40B4-BE49-F238E27FC236}">
                      <a16:creationId xmlns:a16="http://schemas.microsoft.com/office/drawing/2014/main" id="{00000000-0008-0000-0100-00001B060000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cxnSp macro="">
            <xdr:nvCxnSpPr>
              <xdr:cNvPr id="1275" name="Straight Connector 1274">
                <a:extLst>
                  <a:ext uri="{FF2B5EF4-FFF2-40B4-BE49-F238E27FC236}">
                    <a16:creationId xmlns:a16="http://schemas.microsoft.com/office/drawing/2014/main" id="{00000000-0008-0000-0100-0000FB040000}"/>
                  </a:ext>
                </a:extLst>
              </xdr:cNvPr>
              <xdr:cNvCxnSpPr/>
            </xdr:nvCxnSpPr>
            <xdr:spPr>
              <a:xfrm flipV="1">
                <a:off x="5088731" y="5122069"/>
                <a:ext cx="23813" cy="2382"/>
              </a:xfrm>
              <a:prstGeom prst="line">
                <a:avLst/>
              </a:prstGeom>
              <a:noFill/>
              <a:ln w="6350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1276" name="Straight Connector 1275">
                <a:extLst>
                  <a:ext uri="{FF2B5EF4-FFF2-40B4-BE49-F238E27FC236}">
                    <a16:creationId xmlns:a16="http://schemas.microsoft.com/office/drawing/2014/main" id="{00000000-0008-0000-0100-0000FC040000}"/>
                  </a:ext>
                </a:extLst>
              </xdr:cNvPr>
              <xdr:cNvCxnSpPr/>
            </xdr:nvCxnSpPr>
            <xdr:spPr>
              <a:xfrm flipH="1">
                <a:off x="5214938" y="5000625"/>
                <a:ext cx="1" cy="185737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1277" name="Straight Connector 1276">
                <a:extLst>
                  <a:ext uri="{FF2B5EF4-FFF2-40B4-BE49-F238E27FC236}">
                    <a16:creationId xmlns:a16="http://schemas.microsoft.com/office/drawing/2014/main" id="{00000000-0008-0000-0100-0000FD040000}"/>
                  </a:ext>
                </a:extLst>
              </xdr:cNvPr>
              <xdr:cNvCxnSpPr/>
            </xdr:nvCxnSpPr>
            <xdr:spPr>
              <a:xfrm flipH="1">
                <a:off x="4893470" y="5003006"/>
                <a:ext cx="2381" cy="188118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sp macro="" textlink="">
            <xdr:nvSpPr>
              <xdr:cNvPr id="1278" name="Freeform 1277">
                <a:extLst>
                  <a:ext uri="{FF2B5EF4-FFF2-40B4-BE49-F238E27FC236}">
                    <a16:creationId xmlns:a16="http://schemas.microsoft.com/office/drawing/2014/main" id="{00000000-0008-0000-0100-0000FE040000}"/>
                  </a:ext>
                </a:extLst>
              </xdr:cNvPr>
              <xdr:cNvSpPr/>
            </xdr:nvSpPr>
            <xdr:spPr>
              <a:xfrm>
                <a:off x="4855369" y="4907756"/>
                <a:ext cx="385762" cy="95250"/>
              </a:xfrm>
              <a:custGeom>
                <a:avLst/>
                <a:gdLst>
                  <a:gd name="connsiteX0" fmla="*/ 385762 w 385762"/>
                  <a:gd name="connsiteY0" fmla="*/ 92869 h 95250"/>
                  <a:gd name="connsiteX1" fmla="*/ 0 w 385762"/>
                  <a:gd name="connsiteY1" fmla="*/ 95250 h 95250"/>
                  <a:gd name="connsiteX2" fmla="*/ 173831 w 385762"/>
                  <a:gd name="connsiteY2" fmla="*/ 0 h 95250"/>
                  <a:gd name="connsiteX3" fmla="*/ 383381 w 385762"/>
                  <a:gd name="connsiteY3" fmla="*/ 0 h 95250"/>
                  <a:gd name="connsiteX4" fmla="*/ 385762 w 385762"/>
                  <a:gd name="connsiteY4" fmla="*/ 92869 h 9525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</a:cxnLst>
                <a:rect l="l" t="t" r="r" b="b"/>
                <a:pathLst>
                  <a:path w="385762" h="95250">
                    <a:moveTo>
                      <a:pt x="385762" y="92869"/>
                    </a:moveTo>
                    <a:lnTo>
                      <a:pt x="0" y="95250"/>
                    </a:lnTo>
                    <a:lnTo>
                      <a:pt x="173831" y="0"/>
                    </a:lnTo>
                    <a:lnTo>
                      <a:pt x="383381" y="0"/>
                    </a:lnTo>
                    <a:cubicBezTo>
                      <a:pt x="384175" y="30956"/>
                      <a:pt x="384968" y="61913"/>
                      <a:pt x="385762" y="92869"/>
                    </a:cubicBezTo>
                    <a:close/>
                  </a:path>
                </a:pathLst>
              </a:custGeom>
              <a:pattFill prst="horzBrick">
                <a:fgClr>
                  <a:sysClr val="window" lastClr="FFFFFF">
                    <a:lumMod val="50000"/>
                  </a:sysClr>
                </a:fgClr>
                <a:bgClr>
                  <a:sysClr val="window" lastClr="FFFFFF"/>
                </a:bgClr>
              </a:patt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  <xdr:cxnSp macro="">
            <xdr:nvCxnSpPr>
              <xdr:cNvPr id="1279" name="Straight Connector 1278">
                <a:extLst>
                  <a:ext uri="{FF2B5EF4-FFF2-40B4-BE49-F238E27FC236}">
                    <a16:creationId xmlns:a16="http://schemas.microsoft.com/office/drawing/2014/main" id="{00000000-0008-0000-0100-0000FF040000}"/>
                  </a:ext>
                </a:extLst>
              </xdr:cNvPr>
              <xdr:cNvCxnSpPr/>
            </xdr:nvCxnSpPr>
            <xdr:spPr>
              <a:xfrm flipV="1">
                <a:off x="4855370" y="5007768"/>
                <a:ext cx="390525" cy="1"/>
              </a:xfrm>
              <a:prstGeom prst="line">
                <a:avLst/>
              </a:prstGeom>
              <a:noFill/>
              <a:ln w="15875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1280" name="Straight Connector 1279">
                <a:extLst>
                  <a:ext uri="{FF2B5EF4-FFF2-40B4-BE49-F238E27FC236}">
                    <a16:creationId xmlns:a16="http://schemas.microsoft.com/office/drawing/2014/main" id="{00000000-0008-0000-0100-000000050000}"/>
                  </a:ext>
                </a:extLst>
              </xdr:cNvPr>
              <xdr:cNvCxnSpPr/>
            </xdr:nvCxnSpPr>
            <xdr:spPr>
              <a:xfrm flipH="1">
                <a:off x="4914900" y="5003007"/>
                <a:ext cx="2381" cy="188118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cxnSp macro="">
            <xdr:nvCxnSpPr>
              <xdr:cNvPr id="1281" name="Straight Connector 1280">
                <a:extLst>
                  <a:ext uri="{FF2B5EF4-FFF2-40B4-BE49-F238E27FC236}">
                    <a16:creationId xmlns:a16="http://schemas.microsoft.com/office/drawing/2014/main" id="{00000000-0008-0000-0100-000001050000}"/>
                  </a:ext>
                </a:extLst>
              </xdr:cNvPr>
              <xdr:cNvCxnSpPr/>
            </xdr:nvCxnSpPr>
            <xdr:spPr>
              <a:xfrm flipH="1">
                <a:off x="5236369" y="5003006"/>
                <a:ext cx="1" cy="185737"/>
              </a:xfrm>
              <a:prstGeom prst="line">
                <a:avLst/>
              </a:prstGeom>
              <a:noFill/>
              <a:ln w="3175" cap="flat" cmpd="sng" algn="ctr">
                <a:solidFill>
                  <a:srgbClr val="5B9BD5"/>
                </a:solidFill>
                <a:prstDash val="solid"/>
                <a:miter lim="800000"/>
              </a:ln>
              <a:effectLst/>
            </xdr:spPr>
          </xdr:cxnSp>
          <xdr:grpSp>
            <xdr:nvGrpSpPr>
              <xdr:cNvPr id="1282" name="Group 1281">
                <a:extLst>
                  <a:ext uri="{FF2B5EF4-FFF2-40B4-BE49-F238E27FC236}">
                    <a16:creationId xmlns:a16="http://schemas.microsoft.com/office/drawing/2014/main" id="{00000000-0008-0000-0100-000002050000}"/>
                  </a:ext>
                </a:extLst>
              </xdr:cNvPr>
              <xdr:cNvGrpSpPr/>
            </xdr:nvGrpSpPr>
            <xdr:grpSpPr>
              <a:xfrm>
                <a:off x="5178425" y="4283075"/>
                <a:ext cx="168275" cy="112712"/>
                <a:chOff x="5110162" y="3911600"/>
                <a:chExt cx="168275" cy="112712"/>
              </a:xfrm>
            </xdr:grpSpPr>
            <xdr:grpSp>
              <xdr:nvGrpSpPr>
                <xdr:cNvPr id="1544" name="Group 1543">
                  <a:extLst>
                    <a:ext uri="{FF2B5EF4-FFF2-40B4-BE49-F238E27FC236}">
                      <a16:creationId xmlns:a16="http://schemas.microsoft.com/office/drawing/2014/main" id="{00000000-0008-0000-0100-000008060000}"/>
                    </a:ext>
                  </a:extLst>
                </xdr:cNvPr>
                <xdr:cNvGrpSpPr/>
              </xdr:nvGrpSpPr>
              <xdr:grpSpPr>
                <a:xfrm>
                  <a:off x="5110162" y="3913187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1552" name="Rectangle 1551">
                    <a:extLst>
                      <a:ext uri="{FF2B5EF4-FFF2-40B4-BE49-F238E27FC236}">
                        <a16:creationId xmlns:a16="http://schemas.microsoft.com/office/drawing/2014/main" id="{00000000-0008-0000-0100-000010060000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1553" name="Straight Connector 1552">
                    <a:extLst>
                      <a:ext uri="{FF2B5EF4-FFF2-40B4-BE49-F238E27FC236}">
                        <a16:creationId xmlns:a16="http://schemas.microsoft.com/office/drawing/2014/main" id="{00000000-0008-0000-0100-000011060000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54" name="Straight Connector 1553">
                    <a:extLst>
                      <a:ext uri="{FF2B5EF4-FFF2-40B4-BE49-F238E27FC236}">
                        <a16:creationId xmlns:a16="http://schemas.microsoft.com/office/drawing/2014/main" id="{00000000-0008-0000-0100-000012060000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55" name="Straight Connector 1554">
                    <a:extLst>
                      <a:ext uri="{FF2B5EF4-FFF2-40B4-BE49-F238E27FC236}">
                        <a16:creationId xmlns:a16="http://schemas.microsoft.com/office/drawing/2014/main" id="{00000000-0008-0000-0100-000013060000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56" name="Straight Connector 1555">
                    <a:extLst>
                      <a:ext uri="{FF2B5EF4-FFF2-40B4-BE49-F238E27FC236}">
                        <a16:creationId xmlns:a16="http://schemas.microsoft.com/office/drawing/2014/main" id="{00000000-0008-0000-0100-000014060000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57" name="Straight Connector 1556">
                    <a:extLst>
                      <a:ext uri="{FF2B5EF4-FFF2-40B4-BE49-F238E27FC236}">
                        <a16:creationId xmlns:a16="http://schemas.microsoft.com/office/drawing/2014/main" id="{00000000-0008-0000-0100-000015060000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  <xdr:grpSp>
              <xdr:nvGrpSpPr>
                <xdr:cNvPr id="1545" name="Group 1544">
                  <a:extLst>
                    <a:ext uri="{FF2B5EF4-FFF2-40B4-BE49-F238E27FC236}">
                      <a16:creationId xmlns:a16="http://schemas.microsoft.com/office/drawing/2014/main" id="{00000000-0008-0000-0100-000009060000}"/>
                    </a:ext>
                  </a:extLst>
                </xdr:cNvPr>
                <xdr:cNvGrpSpPr/>
              </xdr:nvGrpSpPr>
              <xdr:grpSpPr>
                <a:xfrm>
                  <a:off x="5208587" y="3911600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1546" name="Rectangle 1545">
                    <a:extLst>
                      <a:ext uri="{FF2B5EF4-FFF2-40B4-BE49-F238E27FC236}">
                        <a16:creationId xmlns:a16="http://schemas.microsoft.com/office/drawing/2014/main" id="{00000000-0008-0000-0100-00000A060000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1547" name="Straight Connector 1546">
                    <a:extLst>
                      <a:ext uri="{FF2B5EF4-FFF2-40B4-BE49-F238E27FC236}">
                        <a16:creationId xmlns:a16="http://schemas.microsoft.com/office/drawing/2014/main" id="{00000000-0008-0000-0100-00000B060000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48" name="Straight Connector 1547">
                    <a:extLst>
                      <a:ext uri="{FF2B5EF4-FFF2-40B4-BE49-F238E27FC236}">
                        <a16:creationId xmlns:a16="http://schemas.microsoft.com/office/drawing/2014/main" id="{00000000-0008-0000-0100-00000C060000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49" name="Straight Connector 1548">
                    <a:extLst>
                      <a:ext uri="{FF2B5EF4-FFF2-40B4-BE49-F238E27FC236}">
                        <a16:creationId xmlns:a16="http://schemas.microsoft.com/office/drawing/2014/main" id="{00000000-0008-0000-0100-00000D060000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50" name="Straight Connector 1549">
                    <a:extLst>
                      <a:ext uri="{FF2B5EF4-FFF2-40B4-BE49-F238E27FC236}">
                        <a16:creationId xmlns:a16="http://schemas.microsoft.com/office/drawing/2014/main" id="{00000000-0008-0000-0100-00000E060000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51" name="Straight Connector 1550">
                    <a:extLst>
                      <a:ext uri="{FF2B5EF4-FFF2-40B4-BE49-F238E27FC236}">
                        <a16:creationId xmlns:a16="http://schemas.microsoft.com/office/drawing/2014/main" id="{00000000-0008-0000-0100-00000F060000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</xdr:grpSp>
          <xdr:grpSp>
            <xdr:nvGrpSpPr>
              <xdr:cNvPr id="1283" name="Group 1282">
                <a:extLst>
                  <a:ext uri="{FF2B5EF4-FFF2-40B4-BE49-F238E27FC236}">
                    <a16:creationId xmlns:a16="http://schemas.microsoft.com/office/drawing/2014/main" id="{00000000-0008-0000-0100-000003050000}"/>
                  </a:ext>
                </a:extLst>
              </xdr:cNvPr>
              <xdr:cNvGrpSpPr/>
            </xdr:nvGrpSpPr>
            <xdr:grpSpPr>
              <a:xfrm>
                <a:off x="5629275" y="4279900"/>
                <a:ext cx="168275" cy="112712"/>
                <a:chOff x="5110162" y="3911600"/>
                <a:chExt cx="168275" cy="112712"/>
              </a:xfrm>
            </xdr:grpSpPr>
            <xdr:grpSp>
              <xdr:nvGrpSpPr>
                <xdr:cNvPr id="1530" name="Group 1529">
                  <a:extLst>
                    <a:ext uri="{FF2B5EF4-FFF2-40B4-BE49-F238E27FC236}">
                      <a16:creationId xmlns:a16="http://schemas.microsoft.com/office/drawing/2014/main" id="{00000000-0008-0000-0100-0000FA050000}"/>
                    </a:ext>
                  </a:extLst>
                </xdr:cNvPr>
                <xdr:cNvGrpSpPr/>
              </xdr:nvGrpSpPr>
              <xdr:grpSpPr>
                <a:xfrm>
                  <a:off x="5110162" y="3913187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1538" name="Rectangle 1537">
                    <a:extLst>
                      <a:ext uri="{FF2B5EF4-FFF2-40B4-BE49-F238E27FC236}">
                        <a16:creationId xmlns:a16="http://schemas.microsoft.com/office/drawing/2014/main" id="{00000000-0008-0000-0100-000002060000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1539" name="Straight Connector 1538">
                    <a:extLst>
                      <a:ext uri="{FF2B5EF4-FFF2-40B4-BE49-F238E27FC236}">
                        <a16:creationId xmlns:a16="http://schemas.microsoft.com/office/drawing/2014/main" id="{00000000-0008-0000-0100-000003060000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40" name="Straight Connector 1539">
                    <a:extLst>
                      <a:ext uri="{FF2B5EF4-FFF2-40B4-BE49-F238E27FC236}">
                        <a16:creationId xmlns:a16="http://schemas.microsoft.com/office/drawing/2014/main" id="{00000000-0008-0000-0100-000004060000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41" name="Straight Connector 1540">
                    <a:extLst>
                      <a:ext uri="{FF2B5EF4-FFF2-40B4-BE49-F238E27FC236}">
                        <a16:creationId xmlns:a16="http://schemas.microsoft.com/office/drawing/2014/main" id="{00000000-0008-0000-0100-000005060000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42" name="Straight Connector 1541">
                    <a:extLst>
                      <a:ext uri="{FF2B5EF4-FFF2-40B4-BE49-F238E27FC236}">
                        <a16:creationId xmlns:a16="http://schemas.microsoft.com/office/drawing/2014/main" id="{00000000-0008-0000-0100-000006060000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43" name="Straight Connector 1542">
                    <a:extLst>
                      <a:ext uri="{FF2B5EF4-FFF2-40B4-BE49-F238E27FC236}">
                        <a16:creationId xmlns:a16="http://schemas.microsoft.com/office/drawing/2014/main" id="{00000000-0008-0000-0100-000007060000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  <xdr:grpSp>
              <xdr:nvGrpSpPr>
                <xdr:cNvPr id="1531" name="Group 1530">
                  <a:extLst>
                    <a:ext uri="{FF2B5EF4-FFF2-40B4-BE49-F238E27FC236}">
                      <a16:creationId xmlns:a16="http://schemas.microsoft.com/office/drawing/2014/main" id="{00000000-0008-0000-0100-0000FB050000}"/>
                    </a:ext>
                  </a:extLst>
                </xdr:cNvPr>
                <xdr:cNvGrpSpPr/>
              </xdr:nvGrpSpPr>
              <xdr:grpSpPr>
                <a:xfrm>
                  <a:off x="5208587" y="3911600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1532" name="Rectangle 1531">
                    <a:extLst>
                      <a:ext uri="{FF2B5EF4-FFF2-40B4-BE49-F238E27FC236}">
                        <a16:creationId xmlns:a16="http://schemas.microsoft.com/office/drawing/2014/main" id="{00000000-0008-0000-0100-0000FC050000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1533" name="Straight Connector 1532">
                    <a:extLst>
                      <a:ext uri="{FF2B5EF4-FFF2-40B4-BE49-F238E27FC236}">
                        <a16:creationId xmlns:a16="http://schemas.microsoft.com/office/drawing/2014/main" id="{00000000-0008-0000-0100-0000FD050000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34" name="Straight Connector 1533">
                    <a:extLst>
                      <a:ext uri="{FF2B5EF4-FFF2-40B4-BE49-F238E27FC236}">
                        <a16:creationId xmlns:a16="http://schemas.microsoft.com/office/drawing/2014/main" id="{00000000-0008-0000-0100-0000FE050000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35" name="Straight Connector 1534">
                    <a:extLst>
                      <a:ext uri="{FF2B5EF4-FFF2-40B4-BE49-F238E27FC236}">
                        <a16:creationId xmlns:a16="http://schemas.microsoft.com/office/drawing/2014/main" id="{00000000-0008-0000-0100-0000FF050000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36" name="Straight Connector 1535">
                    <a:extLst>
                      <a:ext uri="{FF2B5EF4-FFF2-40B4-BE49-F238E27FC236}">
                        <a16:creationId xmlns:a16="http://schemas.microsoft.com/office/drawing/2014/main" id="{00000000-0008-0000-0100-000000060000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37" name="Straight Connector 1536">
                    <a:extLst>
                      <a:ext uri="{FF2B5EF4-FFF2-40B4-BE49-F238E27FC236}">
                        <a16:creationId xmlns:a16="http://schemas.microsoft.com/office/drawing/2014/main" id="{00000000-0008-0000-0100-000001060000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</xdr:grpSp>
          <xdr:grpSp>
            <xdr:nvGrpSpPr>
              <xdr:cNvPr id="1284" name="Group 1283">
                <a:extLst>
                  <a:ext uri="{FF2B5EF4-FFF2-40B4-BE49-F238E27FC236}">
                    <a16:creationId xmlns:a16="http://schemas.microsoft.com/office/drawing/2014/main" id="{00000000-0008-0000-0100-000004050000}"/>
                  </a:ext>
                </a:extLst>
              </xdr:cNvPr>
              <xdr:cNvGrpSpPr/>
            </xdr:nvGrpSpPr>
            <xdr:grpSpPr>
              <a:xfrm>
                <a:off x="5175250" y="4660900"/>
                <a:ext cx="168275" cy="112712"/>
                <a:chOff x="5110162" y="3911600"/>
                <a:chExt cx="168275" cy="112712"/>
              </a:xfrm>
            </xdr:grpSpPr>
            <xdr:grpSp>
              <xdr:nvGrpSpPr>
                <xdr:cNvPr id="1516" name="Group 1515">
                  <a:extLst>
                    <a:ext uri="{FF2B5EF4-FFF2-40B4-BE49-F238E27FC236}">
                      <a16:creationId xmlns:a16="http://schemas.microsoft.com/office/drawing/2014/main" id="{00000000-0008-0000-0100-0000EC050000}"/>
                    </a:ext>
                  </a:extLst>
                </xdr:cNvPr>
                <xdr:cNvGrpSpPr/>
              </xdr:nvGrpSpPr>
              <xdr:grpSpPr>
                <a:xfrm>
                  <a:off x="5110162" y="3913187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1524" name="Rectangle 1523">
                    <a:extLst>
                      <a:ext uri="{FF2B5EF4-FFF2-40B4-BE49-F238E27FC236}">
                        <a16:creationId xmlns:a16="http://schemas.microsoft.com/office/drawing/2014/main" id="{00000000-0008-0000-0100-0000F4050000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1525" name="Straight Connector 1524">
                    <a:extLst>
                      <a:ext uri="{FF2B5EF4-FFF2-40B4-BE49-F238E27FC236}">
                        <a16:creationId xmlns:a16="http://schemas.microsoft.com/office/drawing/2014/main" id="{00000000-0008-0000-0100-0000F5050000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26" name="Straight Connector 1525">
                    <a:extLst>
                      <a:ext uri="{FF2B5EF4-FFF2-40B4-BE49-F238E27FC236}">
                        <a16:creationId xmlns:a16="http://schemas.microsoft.com/office/drawing/2014/main" id="{00000000-0008-0000-0100-0000F6050000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27" name="Straight Connector 1526">
                    <a:extLst>
                      <a:ext uri="{FF2B5EF4-FFF2-40B4-BE49-F238E27FC236}">
                        <a16:creationId xmlns:a16="http://schemas.microsoft.com/office/drawing/2014/main" id="{00000000-0008-0000-0100-0000F7050000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28" name="Straight Connector 1527">
                    <a:extLst>
                      <a:ext uri="{FF2B5EF4-FFF2-40B4-BE49-F238E27FC236}">
                        <a16:creationId xmlns:a16="http://schemas.microsoft.com/office/drawing/2014/main" id="{00000000-0008-0000-0100-0000F8050000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29" name="Straight Connector 1528">
                    <a:extLst>
                      <a:ext uri="{FF2B5EF4-FFF2-40B4-BE49-F238E27FC236}">
                        <a16:creationId xmlns:a16="http://schemas.microsoft.com/office/drawing/2014/main" id="{00000000-0008-0000-0100-0000F9050000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  <xdr:grpSp>
              <xdr:nvGrpSpPr>
                <xdr:cNvPr id="1517" name="Group 1516">
                  <a:extLst>
                    <a:ext uri="{FF2B5EF4-FFF2-40B4-BE49-F238E27FC236}">
                      <a16:creationId xmlns:a16="http://schemas.microsoft.com/office/drawing/2014/main" id="{00000000-0008-0000-0100-0000ED050000}"/>
                    </a:ext>
                  </a:extLst>
                </xdr:cNvPr>
                <xdr:cNvGrpSpPr/>
              </xdr:nvGrpSpPr>
              <xdr:grpSpPr>
                <a:xfrm>
                  <a:off x="5208587" y="3911600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1518" name="Rectangle 1517">
                    <a:extLst>
                      <a:ext uri="{FF2B5EF4-FFF2-40B4-BE49-F238E27FC236}">
                        <a16:creationId xmlns:a16="http://schemas.microsoft.com/office/drawing/2014/main" id="{00000000-0008-0000-0100-0000EE050000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1519" name="Straight Connector 1518">
                    <a:extLst>
                      <a:ext uri="{FF2B5EF4-FFF2-40B4-BE49-F238E27FC236}">
                        <a16:creationId xmlns:a16="http://schemas.microsoft.com/office/drawing/2014/main" id="{00000000-0008-0000-0100-0000EF050000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20" name="Straight Connector 1519">
                    <a:extLst>
                      <a:ext uri="{FF2B5EF4-FFF2-40B4-BE49-F238E27FC236}">
                        <a16:creationId xmlns:a16="http://schemas.microsoft.com/office/drawing/2014/main" id="{00000000-0008-0000-0100-0000F0050000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21" name="Straight Connector 1520">
                    <a:extLst>
                      <a:ext uri="{FF2B5EF4-FFF2-40B4-BE49-F238E27FC236}">
                        <a16:creationId xmlns:a16="http://schemas.microsoft.com/office/drawing/2014/main" id="{00000000-0008-0000-0100-0000F1050000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22" name="Straight Connector 1521">
                    <a:extLst>
                      <a:ext uri="{FF2B5EF4-FFF2-40B4-BE49-F238E27FC236}">
                        <a16:creationId xmlns:a16="http://schemas.microsoft.com/office/drawing/2014/main" id="{00000000-0008-0000-0100-0000F2050000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23" name="Straight Connector 1522">
                    <a:extLst>
                      <a:ext uri="{FF2B5EF4-FFF2-40B4-BE49-F238E27FC236}">
                        <a16:creationId xmlns:a16="http://schemas.microsoft.com/office/drawing/2014/main" id="{00000000-0008-0000-0100-0000F3050000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</xdr:grpSp>
          <xdr:grpSp>
            <xdr:nvGrpSpPr>
              <xdr:cNvPr id="1285" name="Group 1284">
                <a:extLst>
                  <a:ext uri="{FF2B5EF4-FFF2-40B4-BE49-F238E27FC236}">
                    <a16:creationId xmlns:a16="http://schemas.microsoft.com/office/drawing/2014/main" id="{00000000-0008-0000-0100-000005050000}"/>
                  </a:ext>
                </a:extLst>
              </xdr:cNvPr>
              <xdr:cNvGrpSpPr/>
            </xdr:nvGrpSpPr>
            <xdr:grpSpPr>
              <a:xfrm>
                <a:off x="5629275" y="4654550"/>
                <a:ext cx="168275" cy="112712"/>
                <a:chOff x="5110162" y="3911600"/>
                <a:chExt cx="168275" cy="112712"/>
              </a:xfrm>
            </xdr:grpSpPr>
            <xdr:grpSp>
              <xdr:nvGrpSpPr>
                <xdr:cNvPr id="1502" name="Group 1501">
                  <a:extLst>
                    <a:ext uri="{FF2B5EF4-FFF2-40B4-BE49-F238E27FC236}">
                      <a16:creationId xmlns:a16="http://schemas.microsoft.com/office/drawing/2014/main" id="{00000000-0008-0000-0100-0000DE050000}"/>
                    </a:ext>
                  </a:extLst>
                </xdr:cNvPr>
                <xdr:cNvGrpSpPr/>
              </xdr:nvGrpSpPr>
              <xdr:grpSpPr>
                <a:xfrm>
                  <a:off x="5110162" y="3913187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1510" name="Rectangle 1509">
                    <a:extLst>
                      <a:ext uri="{FF2B5EF4-FFF2-40B4-BE49-F238E27FC236}">
                        <a16:creationId xmlns:a16="http://schemas.microsoft.com/office/drawing/2014/main" id="{00000000-0008-0000-0100-0000E6050000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1511" name="Straight Connector 1510">
                    <a:extLst>
                      <a:ext uri="{FF2B5EF4-FFF2-40B4-BE49-F238E27FC236}">
                        <a16:creationId xmlns:a16="http://schemas.microsoft.com/office/drawing/2014/main" id="{00000000-0008-0000-0100-0000E7050000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12" name="Straight Connector 1511">
                    <a:extLst>
                      <a:ext uri="{FF2B5EF4-FFF2-40B4-BE49-F238E27FC236}">
                        <a16:creationId xmlns:a16="http://schemas.microsoft.com/office/drawing/2014/main" id="{00000000-0008-0000-0100-0000E8050000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13" name="Straight Connector 1512">
                    <a:extLst>
                      <a:ext uri="{FF2B5EF4-FFF2-40B4-BE49-F238E27FC236}">
                        <a16:creationId xmlns:a16="http://schemas.microsoft.com/office/drawing/2014/main" id="{00000000-0008-0000-0100-0000E9050000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14" name="Straight Connector 1513">
                    <a:extLst>
                      <a:ext uri="{FF2B5EF4-FFF2-40B4-BE49-F238E27FC236}">
                        <a16:creationId xmlns:a16="http://schemas.microsoft.com/office/drawing/2014/main" id="{00000000-0008-0000-0100-0000EA050000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15" name="Straight Connector 1514">
                    <a:extLst>
                      <a:ext uri="{FF2B5EF4-FFF2-40B4-BE49-F238E27FC236}">
                        <a16:creationId xmlns:a16="http://schemas.microsoft.com/office/drawing/2014/main" id="{00000000-0008-0000-0100-0000EB050000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  <xdr:grpSp>
              <xdr:nvGrpSpPr>
                <xdr:cNvPr id="1503" name="Group 1502">
                  <a:extLst>
                    <a:ext uri="{FF2B5EF4-FFF2-40B4-BE49-F238E27FC236}">
                      <a16:creationId xmlns:a16="http://schemas.microsoft.com/office/drawing/2014/main" id="{00000000-0008-0000-0100-0000DF050000}"/>
                    </a:ext>
                  </a:extLst>
                </xdr:cNvPr>
                <xdr:cNvGrpSpPr/>
              </xdr:nvGrpSpPr>
              <xdr:grpSpPr>
                <a:xfrm>
                  <a:off x="5208587" y="3911600"/>
                  <a:ext cx="69850" cy="111125"/>
                  <a:chOff x="1863726" y="3495675"/>
                  <a:chExt cx="327024" cy="546101"/>
                </a:xfrm>
              </xdr:grpSpPr>
              <xdr:sp macro="" textlink="">
                <xdr:nvSpPr>
                  <xdr:cNvPr id="1504" name="Rectangle 1503">
                    <a:extLst>
                      <a:ext uri="{FF2B5EF4-FFF2-40B4-BE49-F238E27FC236}">
                        <a16:creationId xmlns:a16="http://schemas.microsoft.com/office/drawing/2014/main" id="{00000000-0008-0000-0100-0000E0050000}"/>
                      </a:ext>
                    </a:extLst>
                  </xdr:cNvPr>
                  <xdr:cNvSpPr/>
                </xdr:nvSpPr>
                <xdr:spPr>
                  <a:xfrm>
                    <a:off x="1863726" y="3495675"/>
                    <a:ext cx="325228" cy="539391"/>
                  </a:xfrm>
                  <a:prstGeom prst="rect">
                    <a:avLst/>
                  </a:prstGeom>
                  <a:noFill/>
                  <a:ln w="9525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vertOverflow="clip" horzOverflow="clip" rtlCol="0" anchor="t"/>
                  <a:lstStyle/>
                  <a:p>
                    <a:pPr marL="0" marR="0" lvl="0" indent="0" algn="l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+mn-ea"/>
                      <a:cs typeface="+mn-cs"/>
                    </a:endParaRPr>
                  </a:p>
                </xdr:txBody>
              </xdr:sp>
              <xdr:cxnSp macro="">
                <xdr:nvCxnSpPr>
                  <xdr:cNvPr id="1505" name="Straight Connector 1504">
                    <a:extLst>
                      <a:ext uri="{FF2B5EF4-FFF2-40B4-BE49-F238E27FC236}">
                        <a16:creationId xmlns:a16="http://schemas.microsoft.com/office/drawing/2014/main" id="{00000000-0008-0000-0100-0000E1050000}"/>
                      </a:ext>
                    </a:extLst>
                  </xdr:cNvPr>
                  <xdr:cNvCxnSpPr/>
                </xdr:nvCxnSpPr>
                <xdr:spPr>
                  <a:xfrm>
                    <a:off x="1867799" y="3821565"/>
                    <a:ext cx="316245" cy="2102"/>
                  </a:xfrm>
                  <a:prstGeom prst="line">
                    <a:avLst/>
                  </a:prstGeom>
                  <a:noFill/>
                  <a:ln w="9525" cap="flat" cmpd="sng" algn="ctr">
                    <a:solidFill>
                      <a:srgbClr val="5B9BD5">
                        <a:lumMod val="50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06" name="Straight Connector 1505">
                    <a:extLst>
                      <a:ext uri="{FF2B5EF4-FFF2-40B4-BE49-F238E27FC236}">
                        <a16:creationId xmlns:a16="http://schemas.microsoft.com/office/drawing/2014/main" id="{00000000-0008-0000-0100-0000E2050000}"/>
                      </a:ext>
                    </a:extLst>
                  </xdr:cNvPr>
                  <xdr:cNvCxnSpPr/>
                </xdr:nvCxnSpPr>
                <xdr:spPr>
                  <a:xfrm flipH="1">
                    <a:off x="2081744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07" name="Straight Connector 1506">
                    <a:extLst>
                      <a:ext uri="{FF2B5EF4-FFF2-40B4-BE49-F238E27FC236}">
                        <a16:creationId xmlns:a16="http://schemas.microsoft.com/office/drawing/2014/main" id="{00000000-0008-0000-0100-0000E3050000}"/>
                      </a:ext>
                    </a:extLst>
                  </xdr:cNvPr>
                  <xdr:cNvCxnSpPr/>
                </xdr:nvCxnSpPr>
                <xdr:spPr>
                  <a:xfrm flipH="1">
                    <a:off x="1863726" y="3934804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08" name="Straight Connector 1507">
                    <a:extLst>
                      <a:ext uri="{FF2B5EF4-FFF2-40B4-BE49-F238E27FC236}">
                        <a16:creationId xmlns:a16="http://schemas.microsoft.com/office/drawing/2014/main" id="{00000000-0008-0000-0100-0000E4050000}"/>
                      </a:ext>
                    </a:extLst>
                  </xdr:cNvPr>
                  <xdr:cNvCxnSpPr/>
                </xdr:nvCxnSpPr>
                <xdr:spPr>
                  <a:xfrm flipH="1">
                    <a:off x="1867320" y="3668703"/>
                    <a:ext cx="323430" cy="0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  <xdr:cxnSp macro="">
                <xdr:nvCxnSpPr>
                  <xdr:cNvPr id="1509" name="Straight Connector 1508">
                    <a:extLst>
                      <a:ext uri="{FF2B5EF4-FFF2-40B4-BE49-F238E27FC236}">
                        <a16:creationId xmlns:a16="http://schemas.microsoft.com/office/drawing/2014/main" id="{00000000-0008-0000-0100-0000E5050000}"/>
                      </a:ext>
                    </a:extLst>
                  </xdr:cNvPr>
                  <xdr:cNvCxnSpPr/>
                </xdr:nvCxnSpPr>
                <xdr:spPr>
                  <a:xfrm flipH="1">
                    <a:off x="1969620" y="3495675"/>
                    <a:ext cx="3114" cy="546101"/>
                  </a:xfrm>
                  <a:prstGeom prst="line">
                    <a:avLst/>
                  </a:prstGeom>
                  <a:noFill/>
                  <a:ln w="3175" cap="flat" cmpd="sng" algn="ctr">
                    <a:solidFill>
                      <a:srgbClr val="5B9BD5">
                        <a:lumMod val="75000"/>
                      </a:srgbClr>
                    </a:solidFill>
                    <a:prstDash val="solid"/>
                    <a:miter lim="800000"/>
                  </a:ln>
                  <a:effectLst/>
                </xdr:spPr>
              </xdr:cxnSp>
            </xdr:grpSp>
          </xdr:grpSp>
          <xdr:grpSp>
            <xdr:nvGrpSpPr>
              <xdr:cNvPr id="1451" name="Group 1450">
                <a:extLst>
                  <a:ext uri="{FF2B5EF4-FFF2-40B4-BE49-F238E27FC236}">
                    <a16:creationId xmlns:a16="http://schemas.microsoft.com/office/drawing/2014/main" id="{00000000-0008-0000-0100-0000AB050000}"/>
                  </a:ext>
                </a:extLst>
              </xdr:cNvPr>
              <xdr:cNvGrpSpPr/>
            </xdr:nvGrpSpPr>
            <xdr:grpSpPr>
              <a:xfrm>
                <a:off x="5730875" y="4089400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1482" name="Rectangle 1481">
                  <a:extLst>
                    <a:ext uri="{FF2B5EF4-FFF2-40B4-BE49-F238E27FC236}">
                      <a16:creationId xmlns:a16="http://schemas.microsoft.com/office/drawing/2014/main" id="{00000000-0008-0000-0100-0000CA050000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1483" name="Straight Connector 1482">
                  <a:extLst>
                    <a:ext uri="{FF2B5EF4-FFF2-40B4-BE49-F238E27FC236}">
                      <a16:creationId xmlns:a16="http://schemas.microsoft.com/office/drawing/2014/main" id="{00000000-0008-0000-0100-0000CB050000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84" name="Straight Connector 1483">
                  <a:extLst>
                    <a:ext uri="{FF2B5EF4-FFF2-40B4-BE49-F238E27FC236}">
                      <a16:creationId xmlns:a16="http://schemas.microsoft.com/office/drawing/2014/main" id="{00000000-0008-0000-0100-0000CC050000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85" name="Straight Connector 1484">
                  <a:extLst>
                    <a:ext uri="{FF2B5EF4-FFF2-40B4-BE49-F238E27FC236}">
                      <a16:creationId xmlns:a16="http://schemas.microsoft.com/office/drawing/2014/main" id="{00000000-0008-0000-0100-0000CD050000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86" name="Straight Connector 1485">
                  <a:extLst>
                    <a:ext uri="{FF2B5EF4-FFF2-40B4-BE49-F238E27FC236}">
                      <a16:creationId xmlns:a16="http://schemas.microsoft.com/office/drawing/2014/main" id="{00000000-0008-0000-0100-0000CE050000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87" name="Straight Connector 1486">
                  <a:extLst>
                    <a:ext uri="{FF2B5EF4-FFF2-40B4-BE49-F238E27FC236}">
                      <a16:creationId xmlns:a16="http://schemas.microsoft.com/office/drawing/2014/main" id="{00000000-0008-0000-0100-0000CF050000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grpSp>
            <xdr:nvGrpSpPr>
              <xdr:cNvPr id="1452" name="Group 1451">
                <a:extLst>
                  <a:ext uri="{FF2B5EF4-FFF2-40B4-BE49-F238E27FC236}">
                    <a16:creationId xmlns:a16="http://schemas.microsoft.com/office/drawing/2014/main" id="{00000000-0008-0000-0100-0000AC050000}"/>
                  </a:ext>
                </a:extLst>
              </xdr:cNvPr>
              <xdr:cNvGrpSpPr/>
            </xdr:nvGrpSpPr>
            <xdr:grpSpPr>
              <a:xfrm>
                <a:off x="5178425" y="4473575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1476" name="Rectangle 1475">
                  <a:extLst>
                    <a:ext uri="{FF2B5EF4-FFF2-40B4-BE49-F238E27FC236}">
                      <a16:creationId xmlns:a16="http://schemas.microsoft.com/office/drawing/2014/main" id="{00000000-0008-0000-0100-0000C4050000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1477" name="Straight Connector 1476">
                  <a:extLst>
                    <a:ext uri="{FF2B5EF4-FFF2-40B4-BE49-F238E27FC236}">
                      <a16:creationId xmlns:a16="http://schemas.microsoft.com/office/drawing/2014/main" id="{00000000-0008-0000-0100-0000C5050000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78" name="Straight Connector 1477">
                  <a:extLst>
                    <a:ext uri="{FF2B5EF4-FFF2-40B4-BE49-F238E27FC236}">
                      <a16:creationId xmlns:a16="http://schemas.microsoft.com/office/drawing/2014/main" id="{00000000-0008-0000-0100-0000C6050000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79" name="Straight Connector 1478">
                  <a:extLst>
                    <a:ext uri="{FF2B5EF4-FFF2-40B4-BE49-F238E27FC236}">
                      <a16:creationId xmlns:a16="http://schemas.microsoft.com/office/drawing/2014/main" id="{00000000-0008-0000-0100-0000C7050000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80" name="Straight Connector 1479">
                  <a:extLst>
                    <a:ext uri="{FF2B5EF4-FFF2-40B4-BE49-F238E27FC236}">
                      <a16:creationId xmlns:a16="http://schemas.microsoft.com/office/drawing/2014/main" id="{00000000-0008-0000-0100-0000C8050000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81" name="Straight Connector 1480">
                  <a:extLst>
                    <a:ext uri="{FF2B5EF4-FFF2-40B4-BE49-F238E27FC236}">
                      <a16:creationId xmlns:a16="http://schemas.microsoft.com/office/drawing/2014/main" id="{00000000-0008-0000-0100-0000C9050000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grpSp>
            <xdr:nvGrpSpPr>
              <xdr:cNvPr id="1453" name="Group 1452">
                <a:extLst>
                  <a:ext uri="{FF2B5EF4-FFF2-40B4-BE49-F238E27FC236}">
                    <a16:creationId xmlns:a16="http://schemas.microsoft.com/office/drawing/2014/main" id="{00000000-0008-0000-0100-0000AD050000}"/>
                  </a:ext>
                </a:extLst>
              </xdr:cNvPr>
              <xdr:cNvGrpSpPr/>
            </xdr:nvGrpSpPr>
            <xdr:grpSpPr>
              <a:xfrm>
                <a:off x="5727700" y="4470400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1470" name="Rectangle 1469">
                  <a:extLst>
                    <a:ext uri="{FF2B5EF4-FFF2-40B4-BE49-F238E27FC236}">
                      <a16:creationId xmlns:a16="http://schemas.microsoft.com/office/drawing/2014/main" id="{00000000-0008-0000-0100-0000BE050000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1471" name="Straight Connector 1470">
                  <a:extLst>
                    <a:ext uri="{FF2B5EF4-FFF2-40B4-BE49-F238E27FC236}">
                      <a16:creationId xmlns:a16="http://schemas.microsoft.com/office/drawing/2014/main" id="{00000000-0008-0000-0100-0000BF050000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72" name="Straight Connector 1471">
                  <a:extLst>
                    <a:ext uri="{FF2B5EF4-FFF2-40B4-BE49-F238E27FC236}">
                      <a16:creationId xmlns:a16="http://schemas.microsoft.com/office/drawing/2014/main" id="{00000000-0008-0000-0100-0000C0050000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73" name="Straight Connector 1472">
                  <a:extLst>
                    <a:ext uri="{FF2B5EF4-FFF2-40B4-BE49-F238E27FC236}">
                      <a16:creationId xmlns:a16="http://schemas.microsoft.com/office/drawing/2014/main" id="{00000000-0008-0000-0100-0000C1050000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74" name="Straight Connector 1473">
                  <a:extLst>
                    <a:ext uri="{FF2B5EF4-FFF2-40B4-BE49-F238E27FC236}">
                      <a16:creationId xmlns:a16="http://schemas.microsoft.com/office/drawing/2014/main" id="{00000000-0008-0000-0100-0000C2050000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75" name="Straight Connector 1474">
                  <a:extLst>
                    <a:ext uri="{FF2B5EF4-FFF2-40B4-BE49-F238E27FC236}">
                      <a16:creationId xmlns:a16="http://schemas.microsoft.com/office/drawing/2014/main" id="{00000000-0008-0000-0100-0000C3050000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grpSp>
            <xdr:nvGrpSpPr>
              <xdr:cNvPr id="1454" name="Group 1453">
                <a:extLst>
                  <a:ext uri="{FF2B5EF4-FFF2-40B4-BE49-F238E27FC236}">
                    <a16:creationId xmlns:a16="http://schemas.microsoft.com/office/drawing/2014/main" id="{00000000-0008-0000-0100-0000AE050000}"/>
                  </a:ext>
                </a:extLst>
              </xdr:cNvPr>
              <xdr:cNvGrpSpPr/>
            </xdr:nvGrpSpPr>
            <xdr:grpSpPr>
              <a:xfrm>
                <a:off x="5727700" y="4848225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1464" name="Rectangle 1463">
                  <a:extLst>
                    <a:ext uri="{FF2B5EF4-FFF2-40B4-BE49-F238E27FC236}">
                      <a16:creationId xmlns:a16="http://schemas.microsoft.com/office/drawing/2014/main" id="{00000000-0008-0000-0100-0000B8050000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1465" name="Straight Connector 1464">
                  <a:extLst>
                    <a:ext uri="{FF2B5EF4-FFF2-40B4-BE49-F238E27FC236}">
                      <a16:creationId xmlns:a16="http://schemas.microsoft.com/office/drawing/2014/main" id="{00000000-0008-0000-0100-0000B9050000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66" name="Straight Connector 1465">
                  <a:extLst>
                    <a:ext uri="{FF2B5EF4-FFF2-40B4-BE49-F238E27FC236}">
                      <a16:creationId xmlns:a16="http://schemas.microsoft.com/office/drawing/2014/main" id="{00000000-0008-0000-0100-0000BA050000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67" name="Straight Connector 1466">
                  <a:extLst>
                    <a:ext uri="{FF2B5EF4-FFF2-40B4-BE49-F238E27FC236}">
                      <a16:creationId xmlns:a16="http://schemas.microsoft.com/office/drawing/2014/main" id="{00000000-0008-0000-0100-0000BB050000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68" name="Straight Connector 1467">
                  <a:extLst>
                    <a:ext uri="{FF2B5EF4-FFF2-40B4-BE49-F238E27FC236}">
                      <a16:creationId xmlns:a16="http://schemas.microsoft.com/office/drawing/2014/main" id="{00000000-0008-0000-0100-0000BC050000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69" name="Straight Connector 1468">
                  <a:extLst>
                    <a:ext uri="{FF2B5EF4-FFF2-40B4-BE49-F238E27FC236}">
                      <a16:creationId xmlns:a16="http://schemas.microsoft.com/office/drawing/2014/main" id="{00000000-0008-0000-0100-0000BD050000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grpSp>
            <xdr:nvGrpSpPr>
              <xdr:cNvPr id="1455" name="Group 1454">
                <a:extLst>
                  <a:ext uri="{FF2B5EF4-FFF2-40B4-BE49-F238E27FC236}">
                    <a16:creationId xmlns:a16="http://schemas.microsoft.com/office/drawing/2014/main" id="{00000000-0008-0000-0100-0000AF050000}"/>
                  </a:ext>
                </a:extLst>
              </xdr:cNvPr>
              <xdr:cNvGrpSpPr/>
            </xdr:nvGrpSpPr>
            <xdr:grpSpPr>
              <a:xfrm>
                <a:off x="5270500" y="4848225"/>
                <a:ext cx="69850" cy="111125"/>
                <a:chOff x="1863726" y="3495675"/>
                <a:chExt cx="327024" cy="546101"/>
              </a:xfrm>
            </xdr:grpSpPr>
            <xdr:sp macro="" textlink="">
              <xdr:nvSpPr>
                <xdr:cNvPr id="1458" name="Rectangle 1457">
                  <a:extLst>
                    <a:ext uri="{FF2B5EF4-FFF2-40B4-BE49-F238E27FC236}">
                      <a16:creationId xmlns:a16="http://schemas.microsoft.com/office/drawing/2014/main" id="{00000000-0008-0000-0100-0000B2050000}"/>
                    </a:ext>
                  </a:extLst>
                </xdr:cNvPr>
                <xdr:cNvSpPr/>
              </xdr:nvSpPr>
              <xdr:spPr>
                <a:xfrm>
                  <a:off x="1863726" y="3495675"/>
                  <a:ext cx="325228" cy="539391"/>
                </a:xfrm>
                <a:prstGeom prst="rect">
                  <a:avLst/>
                </a:prstGeom>
                <a:noFill/>
                <a:ln w="9525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endParaRPr>
                </a:p>
              </xdr:txBody>
            </xdr:sp>
            <xdr:cxnSp macro="">
              <xdr:nvCxnSpPr>
                <xdr:cNvPr id="1459" name="Straight Connector 1458">
                  <a:extLst>
                    <a:ext uri="{FF2B5EF4-FFF2-40B4-BE49-F238E27FC236}">
                      <a16:creationId xmlns:a16="http://schemas.microsoft.com/office/drawing/2014/main" id="{00000000-0008-0000-0100-0000B3050000}"/>
                    </a:ext>
                  </a:extLst>
                </xdr:cNvPr>
                <xdr:cNvCxnSpPr/>
              </xdr:nvCxnSpPr>
              <xdr:spPr>
                <a:xfrm>
                  <a:off x="1867799" y="3821565"/>
                  <a:ext cx="316245" cy="2102"/>
                </a:xfrm>
                <a:prstGeom prst="line">
                  <a:avLst/>
                </a:prstGeom>
                <a:noFill/>
                <a:ln w="9525" cap="flat" cmpd="sng" algn="ctr">
                  <a:solidFill>
                    <a:srgbClr val="5B9BD5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60" name="Straight Connector 1459">
                  <a:extLst>
                    <a:ext uri="{FF2B5EF4-FFF2-40B4-BE49-F238E27FC236}">
                      <a16:creationId xmlns:a16="http://schemas.microsoft.com/office/drawing/2014/main" id="{00000000-0008-0000-0100-0000B4050000}"/>
                    </a:ext>
                  </a:extLst>
                </xdr:cNvPr>
                <xdr:cNvCxnSpPr/>
              </xdr:nvCxnSpPr>
              <xdr:spPr>
                <a:xfrm flipH="1">
                  <a:off x="2081744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61" name="Straight Connector 1460">
                  <a:extLst>
                    <a:ext uri="{FF2B5EF4-FFF2-40B4-BE49-F238E27FC236}">
                      <a16:creationId xmlns:a16="http://schemas.microsoft.com/office/drawing/2014/main" id="{00000000-0008-0000-0100-0000B5050000}"/>
                    </a:ext>
                  </a:extLst>
                </xdr:cNvPr>
                <xdr:cNvCxnSpPr/>
              </xdr:nvCxnSpPr>
              <xdr:spPr>
                <a:xfrm flipH="1">
                  <a:off x="1863726" y="3934804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62" name="Straight Connector 1461">
                  <a:extLst>
                    <a:ext uri="{FF2B5EF4-FFF2-40B4-BE49-F238E27FC236}">
                      <a16:creationId xmlns:a16="http://schemas.microsoft.com/office/drawing/2014/main" id="{00000000-0008-0000-0100-0000B6050000}"/>
                    </a:ext>
                  </a:extLst>
                </xdr:cNvPr>
                <xdr:cNvCxnSpPr/>
              </xdr:nvCxnSpPr>
              <xdr:spPr>
                <a:xfrm flipH="1">
                  <a:off x="1867320" y="3668703"/>
                  <a:ext cx="323430" cy="0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  <xdr:cxnSp macro="">
              <xdr:nvCxnSpPr>
                <xdr:cNvPr id="1463" name="Straight Connector 1462">
                  <a:extLst>
                    <a:ext uri="{FF2B5EF4-FFF2-40B4-BE49-F238E27FC236}">
                      <a16:creationId xmlns:a16="http://schemas.microsoft.com/office/drawing/2014/main" id="{00000000-0008-0000-0100-0000B7050000}"/>
                    </a:ext>
                  </a:extLst>
                </xdr:cNvPr>
                <xdr:cNvCxnSpPr/>
              </xdr:nvCxnSpPr>
              <xdr:spPr>
                <a:xfrm flipH="1">
                  <a:off x="1969620" y="3495675"/>
                  <a:ext cx="3114" cy="546101"/>
                </a:xfrm>
                <a:prstGeom prst="line">
                  <a:avLst/>
                </a:prstGeom>
                <a:noFill/>
                <a:ln w="3175" cap="flat" cmpd="sng" algn="ctr">
                  <a:solidFill>
                    <a:srgbClr val="5B9BD5">
                      <a:lumMod val="75000"/>
                    </a:srgbClr>
                  </a:solidFill>
                  <a:prstDash val="solid"/>
                  <a:miter lim="800000"/>
                </a:ln>
                <a:effectLst/>
              </xdr:spPr>
            </xdr:cxnSp>
          </xdr:grpSp>
          <xdr:sp macro="" textlink="">
            <xdr:nvSpPr>
              <xdr:cNvPr id="1456" name="Rectangle 1455">
                <a:extLst>
                  <a:ext uri="{FF2B5EF4-FFF2-40B4-BE49-F238E27FC236}">
                    <a16:creationId xmlns:a16="http://schemas.microsoft.com/office/drawing/2014/main" id="{00000000-0008-0000-0100-0000B0050000}"/>
                  </a:ext>
                </a:extLst>
              </xdr:cNvPr>
              <xdr:cNvSpPr/>
            </xdr:nvSpPr>
            <xdr:spPr>
              <a:xfrm>
                <a:off x="5103018" y="5041107"/>
                <a:ext cx="59532" cy="126206"/>
              </a:xfrm>
              <a:prstGeom prst="rect">
                <a:avLst/>
              </a:prstGeom>
              <a:noFill/>
              <a:ln w="635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1457" name="Trapezoid 1456">
                <a:extLst>
                  <a:ext uri="{FF2B5EF4-FFF2-40B4-BE49-F238E27FC236}">
                    <a16:creationId xmlns:a16="http://schemas.microsoft.com/office/drawing/2014/main" id="{00000000-0008-0000-0100-0000B1050000}"/>
                  </a:ext>
                </a:extLst>
              </xdr:cNvPr>
              <xdr:cNvSpPr/>
            </xdr:nvSpPr>
            <xdr:spPr>
              <a:xfrm>
                <a:off x="4981167" y="3870551"/>
                <a:ext cx="1023937" cy="180974"/>
              </a:xfrm>
              <a:prstGeom prst="trapezoid">
                <a:avLst/>
              </a:prstGeom>
              <a:pattFill prst="horzBrick">
                <a:fgClr>
                  <a:sysClr val="window" lastClr="FFFFFF">
                    <a:lumMod val="50000"/>
                  </a:sysClr>
                </a:fgClr>
                <a:bgClr>
                  <a:sysClr val="window" lastClr="FFFFFF"/>
                </a:bgClr>
              </a:pattFill>
              <a:ln w="6350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xdr:txBody>
          </xdr:sp>
        </xdr:grp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19050</xdr:rowOff>
        </xdr:from>
        <xdr:to>
          <xdr:col>2</xdr:col>
          <xdr:colOff>95250</xdr:colOff>
          <xdr:row>12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4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552450</xdr:colOff>
      <xdr:row>8</xdr:row>
      <xdr:rowOff>0</xdr:rowOff>
    </xdr:from>
    <xdr:to>
      <xdr:col>9</xdr:col>
      <xdr:colOff>28575</xdr:colOff>
      <xdr:row>10</xdr:row>
      <xdr:rowOff>0</xdr:rowOff>
    </xdr:to>
    <xdr:sp macro="" textlink="">
      <xdr:nvSpPr>
        <xdr:cNvPr id="1581" name="Chevron 1580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SpPr/>
      </xdr:nvSpPr>
      <xdr:spPr>
        <a:xfrm>
          <a:off x="3495675" y="4752975"/>
          <a:ext cx="95250" cy="381000"/>
        </a:xfrm>
        <a:prstGeom prst="chevron">
          <a:avLst/>
        </a:prstGeom>
        <a:pattFill prst="dkUpDiag">
          <a:fgClr>
            <a:schemeClr val="bg1">
              <a:lumMod val="50000"/>
            </a:schemeClr>
          </a:fgClr>
          <a:bgClr>
            <a:schemeClr val="bg1"/>
          </a:bgClr>
        </a:patt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114300</xdr:colOff>
      <xdr:row>16</xdr:row>
      <xdr:rowOff>66676</xdr:rowOff>
    </xdr:from>
    <xdr:to>
      <xdr:col>6</xdr:col>
      <xdr:colOff>304801</xdr:colOff>
      <xdr:row>17</xdr:row>
      <xdr:rowOff>104775</xdr:rowOff>
    </xdr:to>
    <xdr:grpSp>
      <xdr:nvGrpSpPr>
        <xdr:cNvPr id="1582" name="Group 1581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GrpSpPr/>
      </xdr:nvGrpSpPr>
      <xdr:grpSpPr>
        <a:xfrm>
          <a:off x="2419350" y="3009901"/>
          <a:ext cx="190501" cy="228599"/>
          <a:chOff x="9020174" y="4029076"/>
          <a:chExt cx="190501" cy="228599"/>
        </a:xfrm>
      </xdr:grpSpPr>
      <xdr:pic>
        <xdr:nvPicPr>
          <xdr:cNvPr id="1583" name="Picture 1582">
            <a:extLst>
              <a:ext uri="{FF2B5EF4-FFF2-40B4-BE49-F238E27FC236}">
                <a16:creationId xmlns:a16="http://schemas.microsoft.com/office/drawing/2014/main" id="{00000000-0008-0000-0100-00002F06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46668" y="4057650"/>
            <a:ext cx="154481" cy="176157"/>
          </a:xfrm>
          <a:prstGeom prst="rect">
            <a:avLst/>
          </a:prstGeom>
        </xdr:spPr>
      </xdr:pic>
      <xdr:sp macro="" textlink="">
        <xdr:nvSpPr>
          <xdr:cNvPr id="1584" name="Rounded Rectangle 1583">
            <a:extLst>
              <a:ext uri="{FF2B5EF4-FFF2-40B4-BE49-F238E27FC236}">
                <a16:creationId xmlns:a16="http://schemas.microsoft.com/office/drawing/2014/main" id="{00000000-0008-0000-0100-000030060000}"/>
              </a:ext>
            </a:extLst>
          </xdr:cNvPr>
          <xdr:cNvSpPr/>
        </xdr:nvSpPr>
        <xdr:spPr>
          <a:xfrm>
            <a:off x="9020174" y="4029076"/>
            <a:ext cx="190501" cy="228599"/>
          </a:xfrm>
          <a:prstGeom prst="roundRect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0</xdr:col>
      <xdr:colOff>85725</xdr:colOff>
      <xdr:row>20</xdr:row>
      <xdr:rowOff>123825</xdr:rowOff>
    </xdr:from>
    <xdr:ext cx="219077" cy="228602"/>
    <xdr:pic>
      <xdr:nvPicPr>
        <xdr:cNvPr id="1585" name="Picture 1584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962775"/>
          <a:ext cx="219077" cy="228602"/>
        </a:xfrm>
        <a:prstGeom prst="rect">
          <a:avLst/>
        </a:prstGeom>
      </xdr:spPr>
    </xdr:pic>
    <xdr:clientData/>
  </xdr:oneCellAnchor>
  <xdr:twoCellAnchor>
    <xdr:from>
      <xdr:col>0</xdr:col>
      <xdr:colOff>28575</xdr:colOff>
      <xdr:row>3</xdr:row>
      <xdr:rowOff>133350</xdr:rowOff>
    </xdr:from>
    <xdr:to>
      <xdr:col>1</xdr:col>
      <xdr:colOff>180975</xdr:colOff>
      <xdr:row>5</xdr:row>
      <xdr:rowOff>57150</xdr:rowOff>
    </xdr:to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SpPr txBox="1"/>
      </xdr:nvSpPr>
      <xdr:spPr>
        <a:xfrm>
          <a:off x="28575" y="714375"/>
          <a:ext cx="3429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1.</a:t>
          </a:r>
        </a:p>
      </xdr:txBody>
    </xdr:sp>
    <xdr:clientData/>
  </xdr:twoCellAnchor>
  <xdr:twoCellAnchor>
    <xdr:from>
      <xdr:col>0</xdr:col>
      <xdr:colOff>19050</xdr:colOff>
      <xdr:row>13</xdr:row>
      <xdr:rowOff>9524</xdr:rowOff>
    </xdr:from>
    <xdr:to>
      <xdr:col>1</xdr:col>
      <xdr:colOff>180975</xdr:colOff>
      <xdr:row>15</xdr:row>
      <xdr:rowOff>57149</xdr:rowOff>
    </xdr:to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SpPr txBox="1"/>
      </xdr:nvSpPr>
      <xdr:spPr>
        <a:xfrm>
          <a:off x="19050" y="5714999"/>
          <a:ext cx="3429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2.</a:t>
          </a:r>
        </a:p>
      </xdr:txBody>
    </xdr:sp>
    <xdr:clientData/>
  </xdr:twoCellAnchor>
  <xdr:twoCellAnchor>
    <xdr:from>
      <xdr:col>7</xdr:col>
      <xdr:colOff>28575</xdr:colOff>
      <xdr:row>13</xdr:row>
      <xdr:rowOff>9525</xdr:rowOff>
    </xdr:from>
    <xdr:to>
      <xdr:col>7</xdr:col>
      <xdr:colOff>352425</xdr:colOff>
      <xdr:row>15</xdr:row>
      <xdr:rowOff>180975</xdr:rowOff>
    </xdr:to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SpPr txBox="1"/>
      </xdr:nvSpPr>
      <xdr:spPr>
        <a:xfrm>
          <a:off x="2571750" y="5715000"/>
          <a:ext cx="32385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3.</a:t>
          </a:r>
        </a:p>
      </xdr:txBody>
    </xdr:sp>
    <xdr:clientData/>
  </xdr:twoCellAnchor>
  <xdr:twoCellAnchor>
    <xdr:from>
      <xdr:col>1</xdr:col>
      <xdr:colOff>133350</xdr:colOff>
      <xdr:row>19</xdr:row>
      <xdr:rowOff>47625</xdr:rowOff>
    </xdr:from>
    <xdr:to>
      <xdr:col>2</xdr:col>
      <xdr:colOff>285750</xdr:colOff>
      <xdr:row>21</xdr:row>
      <xdr:rowOff>0</xdr:rowOff>
    </xdr:to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SpPr txBox="1"/>
      </xdr:nvSpPr>
      <xdr:spPr>
        <a:xfrm>
          <a:off x="314325" y="6781800"/>
          <a:ext cx="361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4.</a:t>
          </a:r>
        </a:p>
      </xdr:txBody>
    </xdr:sp>
    <xdr:clientData/>
  </xdr:twoCellAnchor>
  <xdr:twoCellAnchor>
    <xdr:from>
      <xdr:col>0</xdr:col>
      <xdr:colOff>9525</xdr:colOff>
      <xdr:row>22</xdr:row>
      <xdr:rowOff>19050</xdr:rowOff>
    </xdr:from>
    <xdr:to>
      <xdr:col>1</xdr:col>
      <xdr:colOff>180975</xdr:colOff>
      <xdr:row>23</xdr:row>
      <xdr:rowOff>161925</xdr:rowOff>
    </xdr:to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SpPr txBox="1"/>
      </xdr:nvSpPr>
      <xdr:spPr>
        <a:xfrm>
          <a:off x="9525" y="7239000"/>
          <a:ext cx="3524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5.</a:t>
          </a:r>
        </a:p>
      </xdr:txBody>
    </xdr:sp>
    <xdr:clientData/>
  </xdr:twoCellAnchor>
  <xdr:twoCellAnchor>
    <xdr:from>
      <xdr:col>9</xdr:col>
      <xdr:colOff>485775</xdr:colOff>
      <xdr:row>22</xdr:row>
      <xdr:rowOff>9525</xdr:rowOff>
    </xdr:from>
    <xdr:to>
      <xdr:col>10</xdr:col>
      <xdr:colOff>323850</xdr:colOff>
      <xdr:row>24</xdr:row>
      <xdr:rowOff>0</xdr:rowOff>
    </xdr:to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SpPr txBox="1"/>
      </xdr:nvSpPr>
      <xdr:spPr>
        <a:xfrm>
          <a:off x="4048125" y="7229475"/>
          <a:ext cx="3524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6.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19050</xdr:rowOff>
        </xdr:from>
        <xdr:to>
          <xdr:col>2</xdr:col>
          <xdr:colOff>95250</xdr:colOff>
          <xdr:row>13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4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</xdr:colOff>
      <xdr:row>32</xdr:row>
      <xdr:rowOff>57150</xdr:rowOff>
    </xdr:from>
    <xdr:to>
      <xdr:col>1</xdr:col>
      <xdr:colOff>190500</xdr:colOff>
      <xdr:row>34</xdr:row>
      <xdr:rowOff>19050</xdr:rowOff>
    </xdr:to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SpPr txBox="1"/>
      </xdr:nvSpPr>
      <xdr:spPr>
        <a:xfrm>
          <a:off x="19050" y="9258300"/>
          <a:ext cx="352425" cy="2571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7.</a:t>
          </a:r>
        </a:p>
      </xdr:txBody>
    </xdr:sp>
    <xdr:clientData/>
  </xdr:twoCellAnchor>
  <xdr:twoCellAnchor>
    <xdr:from>
      <xdr:col>2</xdr:col>
      <xdr:colOff>447675</xdr:colOff>
      <xdr:row>35</xdr:row>
      <xdr:rowOff>123825</xdr:rowOff>
    </xdr:from>
    <xdr:to>
      <xdr:col>13</xdr:col>
      <xdr:colOff>266700</xdr:colOff>
      <xdr:row>35</xdr:row>
      <xdr:rowOff>123825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>
          <a:off x="866775" y="16278225"/>
          <a:ext cx="4953000" cy="0"/>
        </a:xfrm>
        <a:prstGeom prst="line">
          <a:avLst/>
        </a:prstGeom>
        <a:ln w="25400" cmpd="dbl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354731</xdr:colOff>
      <xdr:row>9</xdr:row>
      <xdr:rowOff>18682</xdr:rowOff>
    </xdr:from>
    <xdr:to>
      <xdr:col>14</xdr:col>
      <xdr:colOff>115432</xdr:colOff>
      <xdr:row>12</xdr:row>
      <xdr:rowOff>172491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 rot="19259999">
          <a:off x="1793006" y="1742707"/>
          <a:ext cx="4342226" cy="725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4800">
              <a:solidFill>
                <a:schemeClr val="bg1">
                  <a:lumMod val="85000"/>
                </a:schemeClr>
              </a:solidFill>
              <a:latin typeface="Garamond" panose="02020404030301010803" pitchFamily="18" charset="0"/>
            </a:rPr>
            <a:t>EXAMPLE</a:t>
          </a:r>
        </a:p>
      </xdr:txBody>
    </xdr:sp>
    <xdr:clientData/>
  </xdr:twoCellAnchor>
  <xdr:twoCellAnchor>
    <xdr:from>
      <xdr:col>8</xdr:col>
      <xdr:colOff>423862</xdr:colOff>
      <xdr:row>30</xdr:row>
      <xdr:rowOff>33338</xdr:rowOff>
    </xdr:from>
    <xdr:to>
      <xdr:col>8</xdr:col>
      <xdr:colOff>495299</xdr:colOff>
      <xdr:row>30</xdr:row>
      <xdr:rowOff>150378</xdr:rowOff>
    </xdr:to>
    <xdr:grpSp>
      <xdr:nvGrpSpPr>
        <xdr:cNvPr id="1229" name="Group 1228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GrpSpPr/>
      </xdr:nvGrpSpPr>
      <xdr:grpSpPr>
        <a:xfrm>
          <a:off x="3586162" y="5443538"/>
          <a:ext cx="71437" cy="117040"/>
          <a:chOff x="3995738" y="8412956"/>
          <a:chExt cx="71437" cy="117040"/>
        </a:xfrm>
      </xdr:grpSpPr>
      <xdr:grpSp>
        <xdr:nvGrpSpPr>
          <xdr:cNvPr id="1230" name="Group 1229">
            <a:extLst>
              <a:ext uri="{FF2B5EF4-FFF2-40B4-BE49-F238E27FC236}">
                <a16:creationId xmlns:a16="http://schemas.microsoft.com/office/drawing/2014/main" id="{00000000-0008-0000-0100-0000CE040000}"/>
              </a:ext>
            </a:extLst>
          </xdr:cNvPr>
          <xdr:cNvGrpSpPr/>
        </xdr:nvGrpSpPr>
        <xdr:grpSpPr>
          <a:xfrm>
            <a:off x="4000500" y="8412956"/>
            <a:ext cx="63997" cy="117040"/>
            <a:chOff x="3671887" y="8415338"/>
            <a:chExt cx="63997" cy="117040"/>
          </a:xfrm>
        </xdr:grpSpPr>
        <xdr:sp macro="" textlink="">
          <xdr:nvSpPr>
            <xdr:cNvPr id="1233" name="Rectangle 1232">
              <a:extLst>
                <a:ext uri="{FF2B5EF4-FFF2-40B4-BE49-F238E27FC236}">
                  <a16:creationId xmlns:a16="http://schemas.microsoft.com/office/drawing/2014/main" id="{00000000-0008-0000-0100-0000D1040000}"/>
                </a:ext>
              </a:extLst>
            </xdr:cNvPr>
            <xdr:cNvSpPr/>
          </xdr:nvSpPr>
          <xdr:spPr>
            <a:xfrm>
              <a:off x="3671887" y="8422481"/>
              <a:ext cx="63997" cy="108547"/>
            </a:xfrm>
            <a:prstGeom prst="rect">
              <a:avLst/>
            </a:prstGeom>
            <a:noFill/>
            <a:ln w="9525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cxnSp macro="">
          <xdr:nvCxnSpPr>
            <xdr:cNvPr id="1234" name="Straight Connector 1233">
              <a:extLs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CxnSpPr/>
          </xdr:nvCxnSpPr>
          <xdr:spPr>
            <a:xfrm flipH="1">
              <a:off x="3692724" y="8422481"/>
              <a:ext cx="613" cy="109897"/>
            </a:xfrm>
            <a:prstGeom prst="line">
              <a:avLst/>
            </a:prstGeom>
            <a:noFill/>
            <a:ln w="3175" cap="flat" cmpd="sng" algn="ctr">
              <a:solidFill>
                <a:srgbClr val="5B9BD5">
                  <a:lumMod val="75000"/>
                </a:srgbClr>
              </a:solidFill>
              <a:prstDash val="solid"/>
              <a:miter lim="800000"/>
            </a:ln>
            <a:effectLst/>
          </xdr:spPr>
        </xdr:cxnSp>
        <xdr:cxnSp macro="">
          <xdr:nvCxnSpPr>
            <xdr:cNvPr id="1235" name="Straight Connector 1234">
              <a:extLs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CxnSpPr/>
          </xdr:nvCxnSpPr>
          <xdr:spPr>
            <a:xfrm flipH="1">
              <a:off x="3714750" y="8415338"/>
              <a:ext cx="613" cy="109897"/>
            </a:xfrm>
            <a:prstGeom prst="line">
              <a:avLst/>
            </a:prstGeom>
            <a:noFill/>
            <a:ln w="3175" cap="flat" cmpd="sng" algn="ctr">
              <a:solidFill>
                <a:srgbClr val="5B9BD5">
                  <a:lumMod val="75000"/>
                </a:srgbClr>
              </a:solidFill>
              <a:prstDash val="solid"/>
              <a:miter lim="800000"/>
            </a:ln>
            <a:effectLst/>
          </xdr:spPr>
        </xdr:cxnSp>
        <xdr:cxnSp macro="">
          <xdr:nvCxnSpPr>
            <xdr:cNvPr id="1236" name="Straight Connector 1235">
              <a:extLs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CxnSpPr/>
          </xdr:nvCxnSpPr>
          <xdr:spPr>
            <a:xfrm>
              <a:off x="3671887" y="8491042"/>
              <a:ext cx="63997" cy="0"/>
            </a:xfrm>
            <a:prstGeom prst="line">
              <a:avLst/>
            </a:prstGeom>
            <a:noFill/>
            <a:ln w="9525" cap="flat" cmpd="sng" algn="ctr">
              <a:solidFill>
                <a:srgbClr val="5B9BD5">
                  <a:lumMod val="50000"/>
                </a:srgbClr>
              </a:solidFill>
              <a:prstDash val="solid"/>
              <a:miter lim="800000"/>
            </a:ln>
            <a:effectLst/>
          </xdr:spPr>
        </xdr:cxnSp>
      </xdr:grpSp>
      <xdr:cxnSp macro="">
        <xdr:nvCxnSpPr>
          <xdr:cNvPr id="1231" name="Straight Connector 1230">
            <a:extLst>
              <a:ext uri="{FF2B5EF4-FFF2-40B4-BE49-F238E27FC236}">
                <a16:creationId xmlns:a16="http://schemas.microsoft.com/office/drawing/2014/main" id="{00000000-0008-0000-0100-0000CF040000}"/>
              </a:ext>
            </a:extLst>
          </xdr:cNvPr>
          <xdr:cNvCxnSpPr/>
        </xdr:nvCxnSpPr>
        <xdr:spPr>
          <a:xfrm flipV="1">
            <a:off x="3998733" y="8458199"/>
            <a:ext cx="68442" cy="1"/>
          </a:xfrm>
          <a:prstGeom prst="line">
            <a:avLst/>
          </a:prstGeom>
          <a:noFill/>
          <a:ln w="3175" cap="flat" cmpd="sng" algn="ctr">
            <a:solidFill>
              <a:srgbClr val="5B9BD5">
                <a:lumMod val="75000"/>
              </a:srgbClr>
            </a:solidFill>
            <a:prstDash val="solid"/>
            <a:miter lim="800000"/>
          </a:ln>
          <a:effectLst/>
        </xdr:spPr>
      </xdr:cxnSp>
      <xdr:cxnSp macro="">
        <xdr:nvCxnSpPr>
          <xdr:cNvPr id="1232" name="Straight Connector 1231">
            <a:extLst>
              <a:ext uri="{FF2B5EF4-FFF2-40B4-BE49-F238E27FC236}">
                <a16:creationId xmlns:a16="http://schemas.microsoft.com/office/drawing/2014/main" id="{00000000-0008-0000-0100-0000D0040000}"/>
              </a:ext>
            </a:extLst>
          </xdr:cNvPr>
          <xdr:cNvCxnSpPr/>
        </xdr:nvCxnSpPr>
        <xdr:spPr>
          <a:xfrm flipV="1">
            <a:off x="3995738" y="8505825"/>
            <a:ext cx="68442" cy="1"/>
          </a:xfrm>
          <a:prstGeom prst="line">
            <a:avLst/>
          </a:prstGeom>
          <a:noFill/>
          <a:ln w="3175" cap="flat" cmpd="sng" algn="ctr">
            <a:solidFill>
              <a:srgbClr val="5B9BD5">
                <a:lumMod val="75000"/>
              </a:srgbClr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9</xdr:col>
      <xdr:colOff>178594</xdr:colOff>
      <xdr:row>30</xdr:row>
      <xdr:rowOff>33338</xdr:rowOff>
    </xdr:from>
    <xdr:to>
      <xdr:col>9</xdr:col>
      <xdr:colOff>250031</xdr:colOff>
      <xdr:row>30</xdr:row>
      <xdr:rowOff>150378</xdr:rowOff>
    </xdr:to>
    <xdr:grpSp>
      <xdr:nvGrpSpPr>
        <xdr:cNvPr id="1237" name="Group 1236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GrpSpPr/>
      </xdr:nvGrpSpPr>
      <xdr:grpSpPr>
        <a:xfrm>
          <a:off x="4007644" y="5443538"/>
          <a:ext cx="71437" cy="117040"/>
          <a:chOff x="3995738" y="8412956"/>
          <a:chExt cx="71437" cy="117040"/>
        </a:xfrm>
      </xdr:grpSpPr>
      <xdr:grpSp>
        <xdr:nvGrpSpPr>
          <xdr:cNvPr id="1238" name="Group 1237">
            <a:extLst>
              <a:ext uri="{FF2B5EF4-FFF2-40B4-BE49-F238E27FC236}">
                <a16:creationId xmlns:a16="http://schemas.microsoft.com/office/drawing/2014/main" id="{00000000-0008-0000-0100-0000D6040000}"/>
              </a:ext>
            </a:extLst>
          </xdr:cNvPr>
          <xdr:cNvGrpSpPr/>
        </xdr:nvGrpSpPr>
        <xdr:grpSpPr>
          <a:xfrm>
            <a:off x="4000500" y="8412956"/>
            <a:ext cx="63997" cy="117040"/>
            <a:chOff x="3671887" y="8415338"/>
            <a:chExt cx="63997" cy="117040"/>
          </a:xfrm>
        </xdr:grpSpPr>
        <xdr:sp macro="" textlink="">
          <xdr:nvSpPr>
            <xdr:cNvPr id="1241" name="Rectangle 1240">
              <a:extLs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>
            <a:xfrm>
              <a:off x="3671887" y="8422481"/>
              <a:ext cx="63997" cy="108547"/>
            </a:xfrm>
            <a:prstGeom prst="rect">
              <a:avLst/>
            </a:prstGeom>
            <a:noFill/>
            <a:ln w="9525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cxnSp macro="">
          <xdr:nvCxnSpPr>
            <xdr:cNvPr id="1242" name="Straight Connector 1241">
              <a:extLs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CxnSpPr/>
          </xdr:nvCxnSpPr>
          <xdr:spPr>
            <a:xfrm flipH="1">
              <a:off x="3692724" y="8422481"/>
              <a:ext cx="613" cy="109897"/>
            </a:xfrm>
            <a:prstGeom prst="line">
              <a:avLst/>
            </a:prstGeom>
            <a:noFill/>
            <a:ln w="3175" cap="flat" cmpd="sng" algn="ctr">
              <a:solidFill>
                <a:srgbClr val="5B9BD5">
                  <a:lumMod val="75000"/>
                </a:srgbClr>
              </a:solidFill>
              <a:prstDash val="solid"/>
              <a:miter lim="800000"/>
            </a:ln>
            <a:effectLst/>
          </xdr:spPr>
        </xdr:cxnSp>
        <xdr:cxnSp macro="">
          <xdr:nvCxnSpPr>
            <xdr:cNvPr id="1243" name="Straight Connector 1242">
              <a:extLs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CxnSpPr/>
          </xdr:nvCxnSpPr>
          <xdr:spPr>
            <a:xfrm flipH="1">
              <a:off x="3714750" y="8415338"/>
              <a:ext cx="613" cy="109897"/>
            </a:xfrm>
            <a:prstGeom prst="line">
              <a:avLst/>
            </a:prstGeom>
            <a:noFill/>
            <a:ln w="3175" cap="flat" cmpd="sng" algn="ctr">
              <a:solidFill>
                <a:srgbClr val="5B9BD5">
                  <a:lumMod val="75000"/>
                </a:srgbClr>
              </a:solidFill>
              <a:prstDash val="solid"/>
              <a:miter lim="800000"/>
            </a:ln>
            <a:effectLst/>
          </xdr:spPr>
        </xdr:cxnSp>
        <xdr:cxnSp macro="">
          <xdr:nvCxnSpPr>
            <xdr:cNvPr id="1244" name="Straight Connector 1243">
              <a:extLs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CxnSpPr/>
          </xdr:nvCxnSpPr>
          <xdr:spPr>
            <a:xfrm>
              <a:off x="3671887" y="8491042"/>
              <a:ext cx="63997" cy="0"/>
            </a:xfrm>
            <a:prstGeom prst="line">
              <a:avLst/>
            </a:prstGeom>
            <a:noFill/>
            <a:ln w="9525" cap="flat" cmpd="sng" algn="ctr">
              <a:solidFill>
                <a:srgbClr val="5B9BD5">
                  <a:lumMod val="50000"/>
                </a:srgbClr>
              </a:solidFill>
              <a:prstDash val="solid"/>
              <a:miter lim="800000"/>
            </a:ln>
            <a:effectLst/>
          </xdr:spPr>
        </xdr:cxnSp>
      </xdr:grpSp>
      <xdr:cxnSp macro="">
        <xdr:nvCxnSpPr>
          <xdr:cNvPr id="1239" name="Straight Connector 1238">
            <a:extLst>
              <a:ext uri="{FF2B5EF4-FFF2-40B4-BE49-F238E27FC236}">
                <a16:creationId xmlns:a16="http://schemas.microsoft.com/office/drawing/2014/main" id="{00000000-0008-0000-0100-0000D7040000}"/>
              </a:ext>
            </a:extLst>
          </xdr:cNvPr>
          <xdr:cNvCxnSpPr/>
        </xdr:nvCxnSpPr>
        <xdr:spPr>
          <a:xfrm flipV="1">
            <a:off x="3998733" y="8458199"/>
            <a:ext cx="68442" cy="1"/>
          </a:xfrm>
          <a:prstGeom prst="line">
            <a:avLst/>
          </a:prstGeom>
          <a:noFill/>
          <a:ln w="3175" cap="flat" cmpd="sng" algn="ctr">
            <a:solidFill>
              <a:srgbClr val="5B9BD5">
                <a:lumMod val="75000"/>
              </a:srgbClr>
            </a:solidFill>
            <a:prstDash val="solid"/>
            <a:miter lim="800000"/>
          </a:ln>
          <a:effectLst/>
        </xdr:spPr>
      </xdr:cxnSp>
      <xdr:cxnSp macro="">
        <xdr:nvCxnSpPr>
          <xdr:cNvPr id="1240" name="Straight Connector 1239">
            <a:extLst>
              <a:ext uri="{FF2B5EF4-FFF2-40B4-BE49-F238E27FC236}">
                <a16:creationId xmlns:a16="http://schemas.microsoft.com/office/drawing/2014/main" id="{00000000-0008-0000-0100-0000D8040000}"/>
              </a:ext>
            </a:extLst>
          </xdr:cNvPr>
          <xdr:cNvCxnSpPr/>
        </xdr:nvCxnSpPr>
        <xdr:spPr>
          <a:xfrm flipV="1">
            <a:off x="3995738" y="8505825"/>
            <a:ext cx="68442" cy="1"/>
          </a:xfrm>
          <a:prstGeom prst="line">
            <a:avLst/>
          </a:prstGeom>
          <a:noFill/>
          <a:ln w="3175" cap="flat" cmpd="sng" algn="ctr">
            <a:solidFill>
              <a:srgbClr val="5B9BD5">
                <a:lumMod val="75000"/>
              </a:srgbClr>
            </a:solidFill>
            <a:prstDash val="solid"/>
            <a:miter lim="800000"/>
          </a:ln>
          <a:effectLst/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s://www.mainehousing.org/docs/default-source/development/construction-services/other-documents/2019-updated-mainehousing-accessibility-policy-and-procedures.pdf?sfvrsn=d7c9b315_2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29" Type="http://schemas.openxmlformats.org/officeDocument/2006/relationships/ctrlProp" Target="../ctrlProps/ctrlProp50.xml"/><Relationship Id="rId1" Type="http://schemas.openxmlformats.org/officeDocument/2006/relationships/hyperlink" Target="https://www.mainehousing.org/docs/default-source/development/construction-services/other-documents/2019-updated-mainehousing-accessibility-policy-and-procedures.pdf?sfvrsn=d7c9b315_2" TargetMode="External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trlProp" Target="../ctrlProps/ctrlProp49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Relationship Id="rId30" Type="http://schemas.openxmlformats.org/officeDocument/2006/relationships/ctrlProp" Target="../ctrlProps/ctrlProp5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6.xml"/><Relationship Id="rId13" Type="http://schemas.openxmlformats.org/officeDocument/2006/relationships/ctrlProp" Target="../ctrlProps/ctrlProp61.xml"/><Relationship Id="rId18" Type="http://schemas.openxmlformats.org/officeDocument/2006/relationships/ctrlProp" Target="../ctrlProps/ctrlProp66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9.xml"/><Relationship Id="rId7" Type="http://schemas.openxmlformats.org/officeDocument/2006/relationships/ctrlProp" Target="../ctrlProps/ctrlProp55.xml"/><Relationship Id="rId12" Type="http://schemas.openxmlformats.org/officeDocument/2006/relationships/ctrlProp" Target="../ctrlProps/ctrlProp60.xml"/><Relationship Id="rId17" Type="http://schemas.openxmlformats.org/officeDocument/2006/relationships/ctrlProp" Target="../ctrlProps/ctrlProp6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4.xml"/><Relationship Id="rId20" Type="http://schemas.openxmlformats.org/officeDocument/2006/relationships/ctrlProp" Target="../ctrlProps/ctrlProp6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4.xml"/><Relationship Id="rId11" Type="http://schemas.openxmlformats.org/officeDocument/2006/relationships/ctrlProp" Target="../ctrlProps/ctrlProp59.xml"/><Relationship Id="rId5" Type="http://schemas.openxmlformats.org/officeDocument/2006/relationships/ctrlProp" Target="../ctrlProps/ctrlProp53.xml"/><Relationship Id="rId15" Type="http://schemas.openxmlformats.org/officeDocument/2006/relationships/ctrlProp" Target="../ctrlProps/ctrlProp63.xml"/><Relationship Id="rId23" Type="http://schemas.openxmlformats.org/officeDocument/2006/relationships/ctrlProp" Target="../ctrlProps/ctrlProp71.xml"/><Relationship Id="rId10" Type="http://schemas.openxmlformats.org/officeDocument/2006/relationships/ctrlProp" Target="../ctrlProps/ctrlProp58.xml"/><Relationship Id="rId19" Type="http://schemas.openxmlformats.org/officeDocument/2006/relationships/ctrlProp" Target="../ctrlProps/ctrlProp67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Relationship Id="rId14" Type="http://schemas.openxmlformats.org/officeDocument/2006/relationships/ctrlProp" Target="../ctrlProps/ctrlProp62.xml"/><Relationship Id="rId22" Type="http://schemas.openxmlformats.org/officeDocument/2006/relationships/ctrlProp" Target="../ctrlProps/ctrlProp7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BAC48-1D73-4797-820F-BBAB891AAA7A}">
  <dimension ref="A1:AS95"/>
  <sheetViews>
    <sheetView tabSelected="1" zoomScaleNormal="100" zoomScaleSheetLayoutView="100" zoomScalePageLayoutView="115" workbookViewId="0">
      <selection activeCell="D6" sqref="D6:H6"/>
    </sheetView>
  </sheetViews>
  <sheetFormatPr defaultColWidth="9.28515625" defaultRowHeight="15" x14ac:dyDescent="0.25"/>
  <cols>
    <col min="1" max="1" width="2.7109375" customWidth="1"/>
    <col min="2" max="2" width="3.42578125" customWidth="1"/>
    <col min="3" max="3" width="7.5703125" customWidth="1"/>
    <col min="4" max="6" width="6.42578125" customWidth="1"/>
    <col min="7" max="7" width="6.28515625" customWidth="1"/>
    <col min="8" max="8" width="6.7109375" customWidth="1"/>
    <col min="9" max="9" width="9.85546875" customWidth="1"/>
    <col min="10" max="10" width="5.85546875" customWidth="1"/>
    <col min="11" max="11" width="7.7109375" customWidth="1"/>
    <col min="12" max="12" width="8.85546875" customWidth="1"/>
    <col min="13" max="13" width="7.42578125" customWidth="1"/>
    <col min="14" max="14" width="6.42578125" customWidth="1"/>
    <col min="15" max="15" width="9.7109375" customWidth="1"/>
  </cols>
  <sheetData>
    <row r="1" spans="1:15" ht="14.25" customHeight="1" x14ac:dyDescent="0.25">
      <c r="M1" s="66"/>
      <c r="N1" s="67"/>
      <c r="O1" s="76"/>
    </row>
    <row r="2" spans="1:15" ht="14.25" customHeight="1" x14ac:dyDescent="0.25">
      <c r="J2" s="211"/>
      <c r="K2" s="212"/>
      <c r="L2" s="68"/>
    </row>
    <row r="3" spans="1:15" ht="14.25" customHeight="1" x14ac:dyDescent="0.25">
      <c r="L3" s="68"/>
      <c r="M3" s="68"/>
      <c r="N3" s="68"/>
      <c r="O3" s="68"/>
    </row>
    <row r="4" spans="1:15" ht="14.25" customHeight="1" x14ac:dyDescent="0.25">
      <c r="A4" s="143" t="s">
        <v>167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ht="6.6" customHeight="1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1:15" ht="14.25" customHeight="1" x14ac:dyDescent="0.25">
      <c r="A6" s="3" t="s">
        <v>0</v>
      </c>
      <c r="B6" s="2"/>
      <c r="C6" s="2"/>
      <c r="D6" s="213"/>
      <c r="E6" s="213"/>
      <c r="F6" s="213"/>
      <c r="G6" s="213"/>
      <c r="H6" s="213"/>
      <c r="J6" s="3" t="s">
        <v>160</v>
      </c>
      <c r="K6" s="3"/>
      <c r="L6" s="134" t="s">
        <v>157</v>
      </c>
      <c r="M6" s="134"/>
      <c r="N6" s="134"/>
      <c r="O6" s="134"/>
    </row>
    <row r="7" spans="1:15" ht="14.25" customHeight="1" x14ac:dyDescent="0.25">
      <c r="A7" s="3" t="s">
        <v>1</v>
      </c>
      <c r="B7" s="2"/>
      <c r="C7" s="2"/>
      <c r="D7" s="213"/>
      <c r="E7" s="213"/>
      <c r="F7" s="213"/>
      <c r="G7" s="213"/>
      <c r="H7" s="213"/>
      <c r="J7" s="3" t="s">
        <v>159</v>
      </c>
      <c r="K7" s="3"/>
      <c r="L7" s="134"/>
      <c r="M7" s="134"/>
      <c r="N7" s="134"/>
      <c r="O7" s="134"/>
    </row>
    <row r="8" spans="1:15" ht="14.25" customHeight="1" x14ac:dyDescent="0.25">
      <c r="A8" s="3" t="s">
        <v>119</v>
      </c>
      <c r="B8" s="2"/>
      <c r="C8" s="2"/>
      <c r="D8" s="213"/>
      <c r="E8" s="213"/>
      <c r="F8" s="213"/>
      <c r="G8" s="213"/>
      <c r="H8" s="213"/>
      <c r="J8" s="3" t="s">
        <v>133</v>
      </c>
      <c r="K8" s="3"/>
      <c r="L8" s="134"/>
      <c r="M8" s="134"/>
      <c r="N8" s="134"/>
      <c r="O8" s="134"/>
    </row>
    <row r="9" spans="1:15" ht="14.25" customHeight="1" x14ac:dyDescent="0.25">
      <c r="A9" s="3" t="s">
        <v>46</v>
      </c>
      <c r="B9" s="3"/>
      <c r="C9" s="85"/>
      <c r="D9" s="213"/>
      <c r="E9" s="213"/>
      <c r="F9" s="213"/>
      <c r="G9" s="213"/>
      <c r="H9" s="213"/>
      <c r="J9" s="3" t="s">
        <v>45</v>
      </c>
      <c r="K9" s="3"/>
      <c r="L9" s="134"/>
      <c r="M9" s="134"/>
      <c r="N9" s="134"/>
      <c r="O9" s="134"/>
    </row>
    <row r="10" spans="1:15" ht="14.25" customHeight="1" x14ac:dyDescent="0.25">
      <c r="A10" s="222" t="s">
        <v>120</v>
      </c>
      <c r="B10" s="222"/>
      <c r="C10" s="222"/>
      <c r="D10" s="213"/>
      <c r="E10" s="213"/>
      <c r="F10" s="213"/>
      <c r="G10" s="213"/>
      <c r="H10" s="213"/>
      <c r="I10" s="83"/>
      <c r="J10" s="3" t="s">
        <v>134</v>
      </c>
      <c r="K10" s="84"/>
      <c r="L10" s="134"/>
      <c r="M10" s="134"/>
      <c r="N10" s="134"/>
      <c r="O10" s="134"/>
    </row>
    <row r="11" spans="1:15" ht="3.95" customHeight="1" x14ac:dyDescent="0.25">
      <c r="A11" s="214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</row>
    <row r="12" spans="1:15" ht="14.25" customHeight="1" x14ac:dyDescent="0.25">
      <c r="A12" s="2" t="s">
        <v>101</v>
      </c>
      <c r="B12" s="2"/>
      <c r="C12" s="2"/>
      <c r="D12" s="2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</row>
    <row r="13" spans="1:15" ht="14.25" customHeight="1" x14ac:dyDescent="0.25">
      <c r="A13" s="2"/>
      <c r="B13" s="2"/>
      <c r="C13" s="2"/>
      <c r="D13" s="2"/>
      <c r="E13" s="98"/>
      <c r="F13" s="98"/>
      <c r="G13" s="98"/>
      <c r="H13" s="98"/>
      <c r="I13" s="98"/>
      <c r="J13" s="98"/>
      <c r="K13" s="98" t="b">
        <v>0</v>
      </c>
      <c r="L13" s="98"/>
      <c r="M13" s="98"/>
      <c r="N13" s="98" t="b">
        <v>0</v>
      </c>
      <c r="O13" s="98"/>
    </row>
    <row r="14" spans="1:15" ht="3.95" customHeight="1" x14ac:dyDescent="0.25">
      <c r="A14" s="215"/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15" ht="14.25" customHeight="1" x14ac:dyDescent="0.25">
      <c r="A15" s="3" t="s">
        <v>66</v>
      </c>
      <c r="B15" s="3"/>
      <c r="C15" s="3"/>
      <c r="D15" s="216" t="s">
        <v>107</v>
      </c>
      <c r="E15" s="216"/>
      <c r="F15" s="217"/>
      <c r="G15" s="100"/>
      <c r="H15" s="218" t="s">
        <v>106</v>
      </c>
      <c r="I15" s="216"/>
      <c r="J15" s="217"/>
      <c r="K15" s="100"/>
      <c r="L15" s="17"/>
      <c r="M15" s="215" t="s">
        <v>91</v>
      </c>
      <c r="N15" s="219"/>
      <c r="O15" s="100"/>
    </row>
    <row r="16" spans="1:15" ht="3.95" customHeight="1" x14ac:dyDescent="0.25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</row>
    <row r="17" spans="1:45" ht="14.25" customHeight="1" x14ac:dyDescent="0.25">
      <c r="A17" s="87" t="s">
        <v>93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45" ht="14.25" customHeight="1" x14ac:dyDescent="0.25">
      <c r="A18" s="117" t="s">
        <v>132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45" ht="14.25" customHeight="1" x14ac:dyDescent="0.25">
      <c r="A19" s="117" t="s">
        <v>147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45" ht="14.25" customHeight="1" x14ac:dyDescent="0.25">
      <c r="A20" s="142" t="s">
        <v>172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</row>
    <row r="21" spans="1:45" ht="14.25" customHeight="1" x14ac:dyDescent="0.25">
      <c r="A21" s="142" t="s">
        <v>162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</row>
    <row r="22" spans="1:45" ht="14.25" customHeight="1" x14ac:dyDescent="0.25">
      <c r="A22" s="142" t="s">
        <v>143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</row>
    <row r="23" spans="1:45" ht="14.25" customHeight="1" x14ac:dyDescent="0.25">
      <c r="A23" s="142" t="s">
        <v>135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</row>
    <row r="24" spans="1:45" ht="14.25" customHeight="1" x14ac:dyDescent="0.25">
      <c r="A24" s="2" t="s">
        <v>131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20" t="s">
        <v>95</v>
      </c>
      <c r="N24" s="220" t="s">
        <v>144</v>
      </c>
      <c r="O24" s="220"/>
      <c r="Q24" s="54"/>
    </row>
    <row r="25" spans="1:45" ht="14.25" customHeight="1" x14ac:dyDescent="0.25">
      <c r="A25" s="223" t="s">
        <v>108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1"/>
      <c r="N25" s="221"/>
      <c r="O25" s="221"/>
    </row>
    <row r="26" spans="1:45" ht="14.25" customHeight="1" x14ac:dyDescent="0.25">
      <c r="A26" s="225" t="s">
        <v>2</v>
      </c>
      <c r="B26" s="71" t="b">
        <v>0</v>
      </c>
      <c r="C26" s="198" t="s">
        <v>104</v>
      </c>
      <c r="D26" s="199"/>
      <c r="E26" s="199"/>
      <c r="F26" s="199"/>
      <c r="G26" s="199"/>
      <c r="H26" s="199"/>
      <c r="I26" s="199"/>
      <c r="J26" s="199"/>
      <c r="K26" s="199"/>
      <c r="L26" s="200"/>
      <c r="M26" s="89">
        <f>IF(B26,ROUNDUP((G15*0.05),0),)</f>
        <v>0</v>
      </c>
      <c r="N26" s="228"/>
      <c r="O26" s="229"/>
    </row>
    <row r="27" spans="1:45" ht="14.25" customHeight="1" x14ac:dyDescent="0.25">
      <c r="A27" s="226"/>
      <c r="B27" s="72" t="b">
        <v>0</v>
      </c>
      <c r="C27" s="198" t="s">
        <v>146</v>
      </c>
      <c r="D27" s="199"/>
      <c r="E27" s="199"/>
      <c r="F27" s="199"/>
      <c r="G27" s="199"/>
      <c r="H27" s="199"/>
      <c r="I27" s="199"/>
      <c r="J27" s="199"/>
      <c r="K27" s="199"/>
      <c r="L27" s="200"/>
      <c r="M27" s="89">
        <f>IF(B27,ROUNDUP((G15*0.05),0),)</f>
        <v>0</v>
      </c>
      <c r="N27" s="230"/>
      <c r="O27" s="23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ht="14.25" customHeight="1" x14ac:dyDescent="0.25">
      <c r="A28" s="226"/>
      <c r="B28" s="73" t="b">
        <v>0</v>
      </c>
      <c r="C28" s="198" t="s">
        <v>102</v>
      </c>
      <c r="D28" s="199"/>
      <c r="E28" s="199"/>
      <c r="F28" s="199"/>
      <c r="G28" s="199"/>
      <c r="H28" s="199"/>
      <c r="I28" s="199"/>
      <c r="J28" s="199"/>
      <c r="K28" s="199"/>
      <c r="L28" s="200"/>
      <c r="M28" s="101"/>
      <c r="N28" s="201"/>
      <c r="O28" s="202"/>
    </row>
    <row r="29" spans="1:45" ht="14.25" customHeight="1" x14ac:dyDescent="0.25">
      <c r="A29" s="226"/>
      <c r="B29" s="71" t="b">
        <v>0</v>
      </c>
      <c r="C29" s="198" t="s">
        <v>175</v>
      </c>
      <c r="D29" s="199"/>
      <c r="E29" s="199"/>
      <c r="F29" s="199"/>
      <c r="G29" s="199"/>
      <c r="H29" s="199"/>
      <c r="I29" s="199"/>
      <c r="J29" s="199"/>
      <c r="K29" s="199"/>
      <c r="L29" s="200"/>
      <c r="M29" s="101"/>
      <c r="N29" s="201"/>
      <c r="O29" s="202"/>
    </row>
    <row r="30" spans="1:45" ht="14.25" customHeight="1" x14ac:dyDescent="0.25">
      <c r="A30" s="226"/>
      <c r="B30" s="71" t="b">
        <v>0</v>
      </c>
      <c r="C30" s="198" t="s">
        <v>174</v>
      </c>
      <c r="D30" s="199"/>
      <c r="E30" s="199"/>
      <c r="F30" s="199"/>
      <c r="G30" s="199"/>
      <c r="H30" s="199"/>
      <c r="I30" s="199"/>
      <c r="J30" s="207" t="s">
        <v>145</v>
      </c>
      <c r="K30" s="207"/>
      <c r="L30" s="208"/>
      <c r="M30" s="101"/>
      <c r="N30" s="201"/>
      <c r="O30" s="202"/>
    </row>
    <row r="31" spans="1:45" ht="14.25" customHeight="1" x14ac:dyDescent="0.25">
      <c r="A31" s="226"/>
      <c r="B31" s="73" t="b">
        <v>0</v>
      </c>
      <c r="C31" s="96" t="s">
        <v>105</v>
      </c>
      <c r="D31" s="97"/>
      <c r="E31" s="97"/>
      <c r="F31" s="97"/>
      <c r="G31" s="97"/>
      <c r="H31" s="97"/>
      <c r="I31" s="97"/>
      <c r="J31" s="209"/>
      <c r="K31" s="209"/>
      <c r="L31" s="210"/>
      <c r="M31" s="101"/>
      <c r="N31" s="201"/>
      <c r="O31" s="202"/>
    </row>
    <row r="32" spans="1:45" ht="14.25" customHeight="1" x14ac:dyDescent="0.25">
      <c r="A32" s="226"/>
      <c r="B32" s="71" t="b">
        <v>0</v>
      </c>
      <c r="C32" s="198" t="s">
        <v>109</v>
      </c>
      <c r="D32" s="199"/>
      <c r="E32" s="199"/>
      <c r="F32" s="199"/>
      <c r="G32" s="199"/>
      <c r="H32" s="199"/>
      <c r="I32" s="199"/>
      <c r="J32" s="199"/>
      <c r="K32" s="199"/>
      <c r="L32" s="200"/>
      <c r="M32" s="101"/>
      <c r="N32" s="228"/>
      <c r="O32" s="229"/>
    </row>
    <row r="33" spans="1:25" ht="14.25" customHeight="1" x14ac:dyDescent="0.25">
      <c r="A33" s="226"/>
      <c r="B33" s="71" t="b">
        <v>0</v>
      </c>
      <c r="C33" s="198" t="s">
        <v>110</v>
      </c>
      <c r="D33" s="199"/>
      <c r="E33" s="199"/>
      <c r="F33" s="199"/>
      <c r="G33" s="199"/>
      <c r="H33" s="199"/>
      <c r="I33" s="199"/>
      <c r="J33" s="199"/>
      <c r="K33" s="199"/>
      <c r="L33" s="200"/>
      <c r="M33" s="101"/>
      <c r="N33" s="201"/>
      <c r="O33" s="202"/>
    </row>
    <row r="34" spans="1:25" ht="14.25" customHeight="1" x14ac:dyDescent="0.25">
      <c r="A34" s="226"/>
      <c r="B34" s="74"/>
      <c r="C34" s="198" t="s">
        <v>103</v>
      </c>
      <c r="D34" s="199"/>
      <c r="E34" s="199"/>
      <c r="F34" s="199"/>
      <c r="G34" s="199"/>
      <c r="H34" s="199"/>
      <c r="I34" s="199"/>
      <c r="J34" s="199"/>
      <c r="K34" s="199"/>
      <c r="L34" s="200"/>
      <c r="M34" s="101"/>
      <c r="N34" s="201"/>
      <c r="O34" s="202"/>
    </row>
    <row r="35" spans="1:25" ht="14.25" customHeight="1" x14ac:dyDescent="0.25">
      <c r="A35" s="227"/>
      <c r="B35" s="74"/>
      <c r="C35" s="198" t="s">
        <v>94</v>
      </c>
      <c r="D35" s="199"/>
      <c r="E35" s="199"/>
      <c r="F35" s="199"/>
      <c r="G35" s="199"/>
      <c r="H35" s="199"/>
      <c r="I35" s="199"/>
      <c r="J35" s="199"/>
      <c r="K35" s="199"/>
      <c r="L35" s="200"/>
      <c r="M35" s="101"/>
      <c r="N35" s="201"/>
      <c r="O35" s="202"/>
    </row>
    <row r="36" spans="1:25" ht="3.95" customHeight="1" x14ac:dyDescent="0.25">
      <c r="A36" s="70"/>
      <c r="B36" s="5"/>
      <c r="C36" s="69"/>
      <c r="D36" s="69"/>
      <c r="E36" s="69"/>
      <c r="F36" s="69"/>
      <c r="G36" s="69"/>
      <c r="H36" s="62"/>
      <c r="I36" s="62"/>
      <c r="J36" s="62"/>
      <c r="K36" s="62"/>
      <c r="L36" s="62"/>
      <c r="M36" s="17"/>
      <c r="N36" s="61"/>
      <c r="O36" s="61"/>
    </row>
    <row r="37" spans="1:25" ht="14.25" customHeight="1" x14ac:dyDescent="0.25">
      <c r="A37" s="203" t="s">
        <v>161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</row>
    <row r="38" spans="1:25" ht="14.25" customHeight="1" x14ac:dyDescent="0.25">
      <c r="A38" s="147" t="s">
        <v>23</v>
      </c>
      <c r="B38" s="147"/>
      <c r="C38" s="65" t="s">
        <v>25</v>
      </c>
      <c r="D38" s="204" t="s">
        <v>26</v>
      </c>
      <c r="E38" s="204"/>
      <c r="F38" s="204"/>
      <c r="G38" s="204"/>
      <c r="H38" s="204"/>
      <c r="I38" s="2"/>
      <c r="J38" s="205" t="s">
        <v>24</v>
      </c>
      <c r="K38" s="82" t="s">
        <v>25</v>
      </c>
      <c r="L38" s="206" t="s">
        <v>26</v>
      </c>
      <c r="M38" s="206"/>
      <c r="N38" s="206"/>
      <c r="O38" s="206"/>
    </row>
    <row r="39" spans="1:25" ht="14.25" customHeight="1" x14ac:dyDescent="0.25">
      <c r="A39" s="147"/>
      <c r="B39" s="147"/>
      <c r="C39" s="102"/>
      <c r="D39" s="197"/>
      <c r="E39" s="197"/>
      <c r="F39" s="197"/>
      <c r="G39" s="197"/>
      <c r="H39" s="197"/>
      <c r="I39" s="2"/>
      <c r="J39" s="205"/>
      <c r="K39" s="105"/>
      <c r="L39" s="197"/>
      <c r="M39" s="197"/>
      <c r="N39" s="197"/>
      <c r="O39" s="197"/>
    </row>
    <row r="40" spans="1:25" ht="14.25" customHeight="1" x14ac:dyDescent="0.25">
      <c r="A40" s="147"/>
      <c r="B40" s="147"/>
      <c r="C40" s="100"/>
      <c r="D40" s="197"/>
      <c r="E40" s="197"/>
      <c r="F40" s="197"/>
      <c r="G40" s="197"/>
      <c r="H40" s="197"/>
      <c r="I40" s="2"/>
      <c r="J40" s="205"/>
      <c r="K40" s="105"/>
      <c r="L40" s="197"/>
      <c r="M40" s="197"/>
      <c r="N40" s="197"/>
      <c r="O40" s="197"/>
    </row>
    <row r="41" spans="1:25" ht="14.25" customHeight="1" x14ac:dyDescent="0.25">
      <c r="A41" s="147"/>
      <c r="B41" s="147"/>
      <c r="C41" s="103"/>
      <c r="D41" s="197"/>
      <c r="E41" s="197"/>
      <c r="F41" s="197"/>
      <c r="G41" s="197"/>
      <c r="H41" s="197"/>
      <c r="I41" s="2"/>
      <c r="J41" s="205"/>
      <c r="K41" s="104"/>
      <c r="L41" s="197"/>
      <c r="M41" s="197"/>
      <c r="N41" s="197"/>
      <c r="O41" s="197"/>
      <c r="T41" s="2"/>
    </row>
    <row r="42" spans="1:25" ht="14.25" customHeight="1" x14ac:dyDescent="0.25">
      <c r="A42" s="147"/>
      <c r="B42" s="147"/>
      <c r="C42" s="103"/>
      <c r="D42" s="197"/>
      <c r="E42" s="197"/>
      <c r="F42" s="197"/>
      <c r="G42" s="197"/>
      <c r="H42" s="197"/>
      <c r="I42" s="2"/>
      <c r="J42" s="205"/>
      <c r="K42" s="104"/>
      <c r="L42" s="197"/>
      <c r="M42" s="197"/>
      <c r="N42" s="197"/>
      <c r="O42" s="197"/>
      <c r="T42" s="2"/>
    </row>
    <row r="43" spans="1:25" ht="3.95" customHeight="1" x14ac:dyDescent="0.25">
      <c r="B43" s="20"/>
      <c r="C43" s="20"/>
      <c r="D43" s="20"/>
      <c r="E43" s="20"/>
      <c r="F43" s="20"/>
      <c r="G43" s="17"/>
      <c r="H43" s="22"/>
      <c r="I43" s="2"/>
      <c r="J43" s="17"/>
      <c r="K43" s="17"/>
      <c r="L43" s="17"/>
      <c r="M43" s="23"/>
      <c r="N43" s="2"/>
      <c r="O43" s="2"/>
    </row>
    <row r="44" spans="1:25" ht="14.25" customHeight="1" x14ac:dyDescent="0.25">
      <c r="A44" s="136" t="s">
        <v>122</v>
      </c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</row>
    <row r="45" spans="1:25" ht="14.25" customHeight="1" x14ac:dyDescent="0.25">
      <c r="A45" s="182"/>
      <c r="B45" s="183"/>
      <c r="C45" s="186">
        <f>SUM(C39:C42)</f>
        <v>0</v>
      </c>
      <c r="D45" s="187" t="s">
        <v>126</v>
      </c>
      <c r="E45" s="188"/>
      <c r="F45" s="188"/>
      <c r="G45" s="188"/>
      <c r="H45" s="189"/>
      <c r="I45" s="150"/>
      <c r="J45" s="193"/>
      <c r="K45" s="195"/>
      <c r="L45" s="159" t="s">
        <v>125</v>
      </c>
      <c r="M45" s="160"/>
      <c r="N45" s="160"/>
      <c r="O45" s="161"/>
    </row>
    <row r="46" spans="1:25" ht="14.25" customHeight="1" x14ac:dyDescent="0.25">
      <c r="A46" s="184"/>
      <c r="B46" s="185"/>
      <c r="C46" s="186"/>
      <c r="D46" s="190"/>
      <c r="E46" s="191"/>
      <c r="F46" s="191"/>
      <c r="G46" s="191"/>
      <c r="H46" s="192"/>
      <c r="I46" s="150"/>
      <c r="J46" s="194"/>
      <c r="K46" s="196"/>
      <c r="L46" s="162"/>
      <c r="M46" s="163"/>
      <c r="N46" s="163"/>
      <c r="O46" s="164"/>
      <c r="Q46" s="77"/>
      <c r="R46" s="77"/>
      <c r="S46" s="77"/>
      <c r="T46" s="77"/>
      <c r="U46" s="77"/>
      <c r="V46" s="77"/>
      <c r="W46" s="77"/>
      <c r="X46" s="77"/>
      <c r="Y46" s="77"/>
    </row>
    <row r="47" spans="1:25" ht="3.95" customHeight="1" x14ac:dyDescent="0.25">
      <c r="Q47" s="77"/>
      <c r="R47" s="77"/>
      <c r="S47" s="77"/>
      <c r="T47" s="77"/>
      <c r="U47" s="77"/>
      <c r="V47" s="77"/>
      <c r="W47" s="77"/>
      <c r="X47" s="77"/>
      <c r="Y47" s="77"/>
    </row>
    <row r="48" spans="1:25" ht="14.25" customHeight="1" x14ac:dyDescent="0.25">
      <c r="A48" s="165" t="s">
        <v>166</v>
      </c>
      <c r="B48" s="165"/>
      <c r="C48" s="165"/>
      <c r="D48" s="165"/>
      <c r="E48" s="165"/>
      <c r="F48" s="165"/>
      <c r="G48" s="165"/>
      <c r="H48" s="165"/>
      <c r="I48" s="166"/>
      <c r="J48" s="166"/>
      <c r="K48" s="166"/>
      <c r="L48" s="166"/>
      <c r="M48" s="166"/>
      <c r="N48" s="166"/>
      <c r="O48" s="166"/>
    </row>
    <row r="49" spans="1:22" ht="14.25" customHeight="1" x14ac:dyDescent="0.25">
      <c r="A49" s="167"/>
      <c r="B49" s="167"/>
      <c r="C49" s="168">
        <f>ROUNDUP(G15*0.02,0)</f>
        <v>0</v>
      </c>
      <c r="D49" s="170" t="s">
        <v>163</v>
      </c>
      <c r="E49" s="171"/>
      <c r="F49" s="171"/>
      <c r="G49" s="172"/>
      <c r="H49" s="176" t="s">
        <v>165</v>
      </c>
      <c r="I49" s="177"/>
      <c r="J49" s="177"/>
      <c r="K49" s="177"/>
      <c r="L49" s="177"/>
      <c r="M49" s="177"/>
      <c r="N49" s="177"/>
      <c r="O49" s="178"/>
      <c r="P49" s="99"/>
      <c r="Q49" s="99"/>
      <c r="T49" s="145"/>
      <c r="U49" s="146"/>
      <c r="V49" s="146"/>
    </row>
    <row r="50" spans="1:22" ht="14.25" customHeight="1" x14ac:dyDescent="0.25">
      <c r="A50" s="167"/>
      <c r="B50" s="167"/>
      <c r="C50" s="169"/>
      <c r="D50" s="173"/>
      <c r="E50" s="174"/>
      <c r="F50" s="174"/>
      <c r="G50" s="175"/>
      <c r="H50" s="179"/>
      <c r="I50" s="180"/>
      <c r="J50" s="180"/>
      <c r="K50" s="180"/>
      <c r="L50" s="180"/>
      <c r="M50" s="180"/>
      <c r="N50" s="180"/>
      <c r="O50" s="181"/>
      <c r="P50" s="99"/>
      <c r="Q50" s="99"/>
      <c r="T50" s="145"/>
      <c r="U50" s="146"/>
      <c r="V50" s="146"/>
    </row>
    <row r="51" spans="1:22" ht="3.95" customHeight="1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40"/>
      <c r="K51" s="40"/>
      <c r="L51" s="41"/>
      <c r="M51" s="43"/>
      <c r="N51" s="43"/>
      <c r="O51" s="44"/>
    </row>
    <row r="52" spans="1:22" ht="14.25" customHeight="1" x14ac:dyDescent="0.25">
      <c r="A52" s="88" t="s">
        <v>121</v>
      </c>
      <c r="B52" s="60"/>
      <c r="C52" s="60"/>
      <c r="D52" s="60"/>
      <c r="E52" s="64"/>
      <c r="F52" s="58"/>
      <c r="G52" s="58"/>
      <c r="H52" s="58"/>
      <c r="I52" s="58"/>
      <c r="J52" s="58"/>
      <c r="K52" s="58"/>
      <c r="L52" s="58"/>
      <c r="M52" s="58"/>
      <c r="N52" s="58"/>
      <c r="O52" s="58"/>
    </row>
    <row r="53" spans="1:22" ht="14.25" customHeight="1" x14ac:dyDescent="0.25">
      <c r="A53" s="147"/>
      <c r="B53" s="147"/>
      <c r="C53" s="148">
        <f>O15</f>
        <v>0</v>
      </c>
      <c r="D53" s="149" t="s">
        <v>127</v>
      </c>
      <c r="E53" s="149"/>
      <c r="F53" s="149"/>
      <c r="G53" s="149"/>
      <c r="H53" s="150"/>
      <c r="I53" s="151" t="s">
        <v>123</v>
      </c>
      <c r="J53" s="152"/>
      <c r="K53" s="155"/>
      <c r="L53" s="156" t="s">
        <v>124</v>
      </c>
      <c r="M53" s="158">
        <f>ROUNDUP(K53/6,0)</f>
        <v>0</v>
      </c>
      <c r="N53" s="138" t="s">
        <v>148</v>
      </c>
      <c r="O53" s="139"/>
    </row>
    <row r="54" spans="1:22" ht="14.25" customHeight="1" x14ac:dyDescent="0.25">
      <c r="A54" s="147"/>
      <c r="B54" s="147"/>
      <c r="C54" s="148"/>
      <c r="D54" s="149"/>
      <c r="E54" s="149"/>
      <c r="F54" s="149"/>
      <c r="G54" s="149"/>
      <c r="H54" s="150"/>
      <c r="I54" s="153"/>
      <c r="J54" s="154"/>
      <c r="K54" s="155"/>
      <c r="L54" s="157"/>
      <c r="M54" s="158"/>
      <c r="N54" s="140"/>
      <c r="O54" s="141"/>
    </row>
    <row r="55" spans="1:22" ht="15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3"/>
      <c r="N55" s="142"/>
      <c r="O55" s="142"/>
    </row>
    <row r="56" spans="1:22" ht="15" customHeight="1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1:22" ht="15" customHeigh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</row>
    <row r="58" spans="1:22" ht="14.25" customHeight="1" x14ac:dyDescent="0.25">
      <c r="A58" s="143" t="s">
        <v>167</v>
      </c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</row>
    <row r="59" spans="1:22" s="80" customFormat="1" ht="14.25" customHeight="1" x14ac:dyDescent="0.25">
      <c r="A59" s="144" t="s">
        <v>128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1:22" ht="6" customHeight="1" x14ac:dyDescent="0.25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</row>
    <row r="61" spans="1:22" ht="14.25" customHeight="1" x14ac:dyDescent="0.25">
      <c r="A61" s="3" t="s">
        <v>0</v>
      </c>
      <c r="B61" s="2"/>
      <c r="C61" s="2"/>
      <c r="D61" s="133" t="str">
        <f>IF(D6="",'Drop down menus'!E38,D6)</f>
        <v>Cells fill automatically from Page 1.</v>
      </c>
      <c r="E61" s="133"/>
      <c r="F61" s="133"/>
      <c r="G61" s="133"/>
      <c r="H61" s="133"/>
      <c r="J61" s="3" t="s">
        <v>160</v>
      </c>
      <c r="L61" s="134" t="str">
        <f>IF(L6="xx/xx/xxxx",'Drop down menus'!E38,L6)</f>
        <v>Cells fill automatically from Page 1.</v>
      </c>
      <c r="M61" s="134"/>
      <c r="N61" s="134"/>
      <c r="O61" s="134"/>
    </row>
    <row r="62" spans="1:22" ht="13.5" customHeight="1" x14ac:dyDescent="0.25">
      <c r="A62" s="3" t="s">
        <v>1</v>
      </c>
      <c r="B62" s="2"/>
      <c r="C62" s="2"/>
      <c r="D62" s="133" t="str">
        <f>IF(D7="",'Drop down menus'!E38,D7)</f>
        <v>Cells fill automatically from Page 1.</v>
      </c>
      <c r="E62" s="133"/>
      <c r="F62" s="133"/>
      <c r="G62" s="133"/>
      <c r="H62" s="133"/>
      <c r="J62" s="3" t="s">
        <v>159</v>
      </c>
      <c r="K62" s="3"/>
      <c r="L62" s="133" t="str">
        <f>IF(L7="",'Drop down menus'!E38,L7)</f>
        <v>Cells fill automatically from Page 1.</v>
      </c>
      <c r="M62" s="133"/>
      <c r="N62" s="133"/>
      <c r="O62" s="133"/>
    </row>
    <row r="63" spans="1:22" ht="14.25" customHeight="1" x14ac:dyDescent="0.25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</row>
    <row r="64" spans="1:22" x14ac:dyDescent="0.25">
      <c r="A64" s="136" t="s">
        <v>141</v>
      </c>
      <c r="B64" s="136"/>
      <c r="C64" s="136"/>
      <c r="D64" s="136"/>
      <c r="E64" s="136"/>
      <c r="F64" s="136"/>
      <c r="G64" s="136"/>
      <c r="H64" s="136"/>
      <c r="I64" s="136"/>
      <c r="J64" s="136"/>
      <c r="K64" s="137" t="s">
        <v>130</v>
      </c>
      <c r="L64" s="137"/>
      <c r="M64" s="137"/>
      <c r="N64" s="137"/>
      <c r="O64" s="137"/>
    </row>
    <row r="65" spans="1:19" ht="14.25" customHeight="1" x14ac:dyDescent="0.25">
      <c r="A65" s="118" t="s">
        <v>14</v>
      </c>
      <c r="B65" s="5"/>
      <c r="C65" s="79"/>
      <c r="D65" s="100" t="s">
        <v>9</v>
      </c>
      <c r="E65" s="100" t="s">
        <v>10</v>
      </c>
      <c r="F65" s="100" t="s">
        <v>11</v>
      </c>
      <c r="G65" s="100" t="s">
        <v>12</v>
      </c>
      <c r="H65" s="100" t="s">
        <v>13</v>
      </c>
      <c r="I65" s="17"/>
      <c r="J65" s="17"/>
      <c r="K65" s="14"/>
      <c r="L65" s="100" t="s">
        <v>19</v>
      </c>
      <c r="M65" s="100" t="s">
        <v>10</v>
      </c>
      <c r="N65" s="100" t="s">
        <v>21</v>
      </c>
      <c r="O65" s="100" t="s">
        <v>22</v>
      </c>
    </row>
    <row r="66" spans="1:19" ht="15" customHeight="1" x14ac:dyDescent="0.25">
      <c r="A66" s="119"/>
      <c r="B66" s="2"/>
      <c r="C66" s="100" t="s">
        <v>3</v>
      </c>
      <c r="D66" s="106"/>
      <c r="E66" s="100"/>
      <c r="F66" s="100"/>
      <c r="G66" s="107"/>
      <c r="H66" s="90">
        <f t="shared" ref="H66:H72" si="0">SUM(D66:G66)</f>
        <v>0</v>
      </c>
      <c r="I66" s="17"/>
      <c r="J66" s="17"/>
      <c r="K66" s="100" t="s">
        <v>3</v>
      </c>
      <c r="L66" s="106"/>
      <c r="M66" s="100"/>
      <c r="N66" s="100"/>
      <c r="O66" s="113"/>
    </row>
    <row r="67" spans="1:19" ht="15" customHeight="1" x14ac:dyDescent="0.25">
      <c r="A67" s="119"/>
      <c r="B67" s="2"/>
      <c r="C67" s="100" t="s">
        <v>4</v>
      </c>
      <c r="D67" s="108"/>
      <c r="E67" s="109"/>
      <c r="F67" s="109"/>
      <c r="G67" s="110"/>
      <c r="H67" s="91">
        <f t="shared" si="0"/>
        <v>0</v>
      </c>
      <c r="I67" s="17"/>
      <c r="J67" s="17"/>
      <c r="K67" s="100" t="s">
        <v>4</v>
      </c>
      <c r="L67" s="108"/>
      <c r="M67" s="109"/>
      <c r="N67" s="109"/>
      <c r="O67" s="113"/>
      <c r="S67" s="81"/>
    </row>
    <row r="68" spans="1:19" ht="15" customHeight="1" x14ac:dyDescent="0.25">
      <c r="A68" s="119"/>
      <c r="B68" s="2"/>
      <c r="C68" s="100" t="s">
        <v>5</v>
      </c>
      <c r="D68" s="106"/>
      <c r="E68" s="100"/>
      <c r="F68" s="100"/>
      <c r="G68" s="107"/>
      <c r="H68" s="90">
        <f t="shared" si="0"/>
        <v>0</v>
      </c>
      <c r="I68" s="17"/>
      <c r="J68" s="17"/>
      <c r="K68" s="100" t="s">
        <v>5</v>
      </c>
      <c r="L68" s="106"/>
      <c r="M68" s="100"/>
      <c r="N68" s="100"/>
      <c r="O68" s="113"/>
    </row>
    <row r="69" spans="1:19" ht="14.25" customHeight="1" x14ac:dyDescent="0.25">
      <c r="A69" s="119"/>
      <c r="B69" s="2"/>
      <c r="C69" s="100" t="s">
        <v>6</v>
      </c>
      <c r="D69" s="108"/>
      <c r="E69" s="109"/>
      <c r="F69" s="109"/>
      <c r="G69" s="110"/>
      <c r="H69" s="90">
        <f t="shared" si="0"/>
        <v>0</v>
      </c>
      <c r="I69" s="17"/>
      <c r="J69" s="17"/>
      <c r="K69" s="100" t="s">
        <v>6</v>
      </c>
      <c r="L69" s="108"/>
      <c r="M69" s="109"/>
      <c r="N69" s="109"/>
      <c r="O69" s="113"/>
      <c r="Q69" s="81"/>
    </row>
    <row r="70" spans="1:19" ht="13.5" customHeight="1" x14ac:dyDescent="0.25">
      <c r="A70" s="119"/>
      <c r="B70" s="2"/>
      <c r="C70" s="100" t="s">
        <v>7</v>
      </c>
      <c r="D70" s="106"/>
      <c r="E70" s="100"/>
      <c r="F70" s="100"/>
      <c r="G70" s="107"/>
      <c r="H70" s="90">
        <f t="shared" si="0"/>
        <v>0</v>
      </c>
      <c r="I70" s="17"/>
      <c r="J70" s="17"/>
      <c r="K70" s="100" t="s">
        <v>7</v>
      </c>
      <c r="L70" s="106"/>
      <c r="M70" s="100"/>
      <c r="N70" s="100"/>
      <c r="O70" s="113"/>
    </row>
    <row r="71" spans="1:19" ht="15" customHeight="1" x14ac:dyDescent="0.25">
      <c r="A71" s="119"/>
      <c r="B71" s="6"/>
      <c r="C71" s="100" t="s">
        <v>8</v>
      </c>
      <c r="D71" s="111"/>
      <c r="E71" s="103"/>
      <c r="F71" s="103"/>
      <c r="G71" s="112"/>
      <c r="H71" s="90">
        <f t="shared" si="0"/>
        <v>0</v>
      </c>
      <c r="I71" s="17"/>
      <c r="J71" s="17"/>
      <c r="K71" s="100" t="s">
        <v>8</v>
      </c>
      <c r="L71" s="111"/>
      <c r="M71" s="103"/>
      <c r="N71" s="103"/>
      <c r="O71" s="113"/>
    </row>
    <row r="72" spans="1:19" ht="13.5" customHeight="1" x14ac:dyDescent="0.25">
      <c r="A72" s="2"/>
      <c r="B72" s="2"/>
      <c r="C72" s="100" t="s">
        <v>15</v>
      </c>
      <c r="D72" s="95">
        <f>SUM(D66:D71)</f>
        <v>0</v>
      </c>
      <c r="E72" s="92">
        <f>SUM(E66:E71)</f>
        <v>0</v>
      </c>
      <c r="F72" s="92">
        <f>SUM(F66:F71)</f>
        <v>0</v>
      </c>
      <c r="G72" s="92">
        <f>SUM(G66:G71)</f>
        <v>0</v>
      </c>
      <c r="H72" s="92">
        <f t="shared" si="0"/>
        <v>0</v>
      </c>
      <c r="I72" s="120" t="s">
        <v>78</v>
      </c>
      <c r="J72" s="121">
        <v>1</v>
      </c>
      <c r="K72" s="100" t="s">
        <v>15</v>
      </c>
      <c r="L72" s="93">
        <f>SUM(L66:L71)</f>
        <v>0</v>
      </c>
      <c r="M72" s="94">
        <f>SUM(M66:M71)</f>
        <v>0</v>
      </c>
      <c r="N72" s="94">
        <f>SUM(N66:N71)</f>
        <v>0</v>
      </c>
      <c r="O72" s="94">
        <f>SUM(O66:O71)</f>
        <v>0</v>
      </c>
    </row>
    <row r="73" spans="1:19" ht="14.25" customHeight="1" x14ac:dyDescent="0.25">
      <c r="A73" s="60"/>
      <c r="B73" s="60"/>
      <c r="C73" s="60"/>
      <c r="D73" s="60"/>
      <c r="E73" s="5"/>
      <c r="F73" s="5"/>
      <c r="G73" s="5"/>
      <c r="H73" s="5"/>
      <c r="I73" s="120"/>
      <c r="J73" s="121"/>
      <c r="K73" s="122" t="s">
        <v>136</v>
      </c>
      <c r="L73" s="122"/>
      <c r="M73" s="122"/>
      <c r="N73" s="122"/>
      <c r="O73" s="78">
        <f>SUM(L72:O72)</f>
        <v>0</v>
      </c>
    </row>
    <row r="74" spans="1:19" ht="14.25" customHeight="1" x14ac:dyDescent="0.25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</row>
    <row r="75" spans="1:19" ht="14.25" customHeight="1" x14ac:dyDescent="0.25">
      <c r="A75" s="123" t="s">
        <v>171</v>
      </c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</row>
    <row r="76" spans="1:19" ht="14.25" customHeight="1" x14ac:dyDescent="0.25">
      <c r="A76" s="123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</row>
    <row r="77" spans="1:19" ht="14.25" customHeight="1" x14ac:dyDescent="0.25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</row>
    <row r="78" spans="1:19" ht="14.25" customHeight="1" x14ac:dyDescent="0.25">
      <c r="A78" s="88" t="s">
        <v>178</v>
      </c>
      <c r="B78" s="60"/>
      <c r="C78" s="60"/>
      <c r="D78" s="60"/>
      <c r="E78" s="64"/>
      <c r="F78" s="58"/>
      <c r="G78" s="58"/>
      <c r="H78" s="116"/>
      <c r="I78" s="116"/>
      <c r="J78" s="116"/>
      <c r="K78" s="116"/>
      <c r="L78" s="116"/>
      <c r="M78" s="116"/>
      <c r="N78" s="116"/>
      <c r="O78" s="116"/>
    </row>
    <row r="79" spans="1:19" ht="14.25" customHeight="1" x14ac:dyDescent="0.25">
      <c r="A79" s="124" t="s">
        <v>177</v>
      </c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6"/>
    </row>
    <row r="80" spans="1:19" ht="14.25" customHeight="1" x14ac:dyDescent="0.25">
      <c r="A80" s="127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9"/>
    </row>
    <row r="81" spans="1:16" x14ac:dyDescent="0.25">
      <c r="A81" s="127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9"/>
    </row>
    <row r="82" spans="1:16" x14ac:dyDescent="0.25">
      <c r="A82" s="127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9"/>
    </row>
    <row r="83" spans="1:16" x14ac:dyDescent="0.25">
      <c r="A83" s="127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9"/>
    </row>
    <row r="84" spans="1:16" x14ac:dyDescent="0.25">
      <c r="A84" s="127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9"/>
    </row>
    <row r="85" spans="1:16" x14ac:dyDescent="0.25">
      <c r="A85" s="130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2"/>
    </row>
    <row r="86" spans="1:16" x14ac:dyDescent="0.25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</row>
    <row r="87" spans="1:16" x14ac:dyDescent="0.25">
      <c r="A87" s="3" t="s">
        <v>73</v>
      </c>
      <c r="B87" s="3"/>
      <c r="C87" s="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</row>
    <row r="88" spans="1:16" x14ac:dyDescent="0.25">
      <c r="A88" s="117" t="s">
        <v>137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53"/>
    </row>
    <row r="89" spans="1:16" x14ac:dyDescent="0.25">
      <c r="A89" s="117" t="s">
        <v>173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53"/>
    </row>
    <row r="90" spans="1:16" ht="15" customHeight="1" x14ac:dyDescent="0.25">
      <c r="A90" s="117" t="s">
        <v>142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53"/>
    </row>
    <row r="91" spans="1:16" x14ac:dyDescent="0.25">
      <c r="A91" s="117" t="s">
        <v>138</v>
      </c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53"/>
    </row>
    <row r="92" spans="1:16" x14ac:dyDescent="0.25">
      <c r="A92" s="117" t="s">
        <v>139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</row>
    <row r="93" spans="1:16" x14ac:dyDescent="0.25">
      <c r="A93" s="117" t="s">
        <v>140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58"/>
    </row>
    <row r="95" spans="1:16" x14ac:dyDescent="0.25">
      <c r="A95" s="58" t="s">
        <v>77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</row>
  </sheetData>
  <mergeCells count="110">
    <mergeCell ref="M24:M25"/>
    <mergeCell ref="N24:O25"/>
    <mergeCell ref="D8:H8"/>
    <mergeCell ref="L8:O8"/>
    <mergeCell ref="D9:H9"/>
    <mergeCell ref="L9:O9"/>
    <mergeCell ref="A10:C10"/>
    <mergeCell ref="D10:H10"/>
    <mergeCell ref="L10:O10"/>
    <mergeCell ref="A20:O20"/>
    <mergeCell ref="A21:O21"/>
    <mergeCell ref="A22:O22"/>
    <mergeCell ref="A23:O23"/>
    <mergeCell ref="A25:L25"/>
    <mergeCell ref="J2:K2"/>
    <mergeCell ref="A4:O4"/>
    <mergeCell ref="A5:O5"/>
    <mergeCell ref="D6:H6"/>
    <mergeCell ref="L6:O6"/>
    <mergeCell ref="D7:H7"/>
    <mergeCell ref="L7:O7"/>
    <mergeCell ref="A18:O18"/>
    <mergeCell ref="A19:O19"/>
    <mergeCell ref="A11:O11"/>
    <mergeCell ref="A14:O14"/>
    <mergeCell ref="D15:F15"/>
    <mergeCell ref="H15:J15"/>
    <mergeCell ref="M15:N15"/>
    <mergeCell ref="A16:O16"/>
    <mergeCell ref="C34:L34"/>
    <mergeCell ref="N34:O34"/>
    <mergeCell ref="C28:L28"/>
    <mergeCell ref="N28:O28"/>
    <mergeCell ref="C30:I30"/>
    <mergeCell ref="J30:L31"/>
    <mergeCell ref="N30:O30"/>
    <mergeCell ref="N31:O31"/>
    <mergeCell ref="C29:L29"/>
    <mergeCell ref="N29:O29"/>
    <mergeCell ref="C32:L32"/>
    <mergeCell ref="N32:O32"/>
    <mergeCell ref="C33:L33"/>
    <mergeCell ref="N33:O33"/>
    <mergeCell ref="L40:O40"/>
    <mergeCell ref="D41:H41"/>
    <mergeCell ref="L41:O41"/>
    <mergeCell ref="D42:H42"/>
    <mergeCell ref="L42:O42"/>
    <mergeCell ref="A44:O44"/>
    <mergeCell ref="C35:L35"/>
    <mergeCell ref="N35:O35"/>
    <mergeCell ref="A37:O37"/>
    <mergeCell ref="A38:B42"/>
    <mergeCell ref="D38:H38"/>
    <mergeCell ref="J38:J42"/>
    <mergeCell ref="L38:O38"/>
    <mergeCell ref="D39:H39"/>
    <mergeCell ref="L39:O39"/>
    <mergeCell ref="D40:H40"/>
    <mergeCell ref="A26:A35"/>
    <mergeCell ref="C26:L26"/>
    <mergeCell ref="N26:O26"/>
    <mergeCell ref="C27:L27"/>
    <mergeCell ref="N27:O27"/>
    <mergeCell ref="L45:O46"/>
    <mergeCell ref="A48:O48"/>
    <mergeCell ref="A49:B50"/>
    <mergeCell ref="C49:C50"/>
    <mergeCell ref="D49:G50"/>
    <mergeCell ref="H49:O50"/>
    <mergeCell ref="A45:B46"/>
    <mergeCell ref="C45:C46"/>
    <mergeCell ref="D45:H46"/>
    <mergeCell ref="I45:I46"/>
    <mergeCell ref="J45:J46"/>
    <mergeCell ref="K45:K46"/>
    <mergeCell ref="T49:T50"/>
    <mergeCell ref="U49:V50"/>
    <mergeCell ref="A53:B54"/>
    <mergeCell ref="C53:C54"/>
    <mergeCell ref="D53:G54"/>
    <mergeCell ref="H53:H54"/>
    <mergeCell ref="I53:J54"/>
    <mergeCell ref="K53:K54"/>
    <mergeCell ref="L53:L54"/>
    <mergeCell ref="M53:M54"/>
    <mergeCell ref="D61:H61"/>
    <mergeCell ref="L61:O61"/>
    <mergeCell ref="D62:H62"/>
    <mergeCell ref="L62:O62"/>
    <mergeCell ref="A63:O63"/>
    <mergeCell ref="A64:J64"/>
    <mergeCell ref="K64:O64"/>
    <mergeCell ref="N53:O54"/>
    <mergeCell ref="N55:O55"/>
    <mergeCell ref="A58:O58"/>
    <mergeCell ref="A59:O59"/>
    <mergeCell ref="A60:O60"/>
    <mergeCell ref="A88:O88"/>
    <mergeCell ref="A89:O89"/>
    <mergeCell ref="A90:O90"/>
    <mergeCell ref="A91:O91"/>
    <mergeCell ref="A92:O92"/>
    <mergeCell ref="A93:O93"/>
    <mergeCell ref="A65:A71"/>
    <mergeCell ref="I72:I73"/>
    <mergeCell ref="J72:J73"/>
    <mergeCell ref="K73:N73"/>
    <mergeCell ref="A75:O76"/>
    <mergeCell ref="A79:O85"/>
  </mergeCells>
  <hyperlinks>
    <hyperlink ref="A18:O18" r:id="rId1" display="* See MaineHousing Accessibility Policy and Procedures Manual for guidance on applicability and requirements.      " xr:uid="{E6B3A6C1-8559-4C83-A441-9AD3B66F639F}"/>
  </hyperlinks>
  <pageMargins left="0.25" right="0.25" top="0.75" bottom="0.75" header="0.3" footer="0.3"/>
  <pageSetup orientation="portrait" r:id="rId2"/>
  <headerFooter>
    <oddHeader xml:space="preserve">&amp;R&amp;"Garamond,Regular"&amp;P&amp;"-,Regular"
</oddHeader>
    <oddFooter>&amp;L&amp;"Garamond,Regular"&amp;10REV 04/2026</oddFooter>
  </headerFooter>
  <rowBreaks count="1" manualBreakCount="1">
    <brk id="54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>
                  <from>
                    <xdr:col>4</xdr:col>
                    <xdr:colOff>152400</xdr:colOff>
                    <xdr:row>11</xdr:row>
                    <xdr:rowOff>19050</xdr:rowOff>
                  </from>
                  <to>
                    <xdr:col>7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7</xdr:col>
                    <xdr:colOff>371475</xdr:colOff>
                    <xdr:row>11</xdr:row>
                    <xdr:rowOff>19050</xdr:rowOff>
                  </from>
                  <to>
                    <xdr:col>8</xdr:col>
                    <xdr:colOff>552450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12</xdr:row>
                    <xdr:rowOff>0</xdr:rowOff>
                  </from>
                  <to>
                    <xdr:col>10</xdr:col>
                    <xdr:colOff>257175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19050</xdr:rowOff>
                  </from>
                  <to>
                    <xdr:col>2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19050</xdr:rowOff>
                  </from>
                  <to>
                    <xdr:col>2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0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27</xdr:row>
                    <xdr:rowOff>19050</xdr:rowOff>
                  </from>
                  <to>
                    <xdr:col>2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1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19050</xdr:rowOff>
                  </from>
                  <to>
                    <xdr:col>2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2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19050</xdr:rowOff>
                  </from>
                  <to>
                    <xdr:col>2</xdr:col>
                    <xdr:colOff>85725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3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31</xdr:row>
                    <xdr:rowOff>19050</xdr:rowOff>
                  </from>
                  <to>
                    <xdr:col>2</xdr:col>
                    <xdr:colOff>85725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4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68</xdr:row>
                    <xdr:rowOff>0</xdr:rowOff>
                  </from>
                  <to>
                    <xdr:col>2</xdr:col>
                    <xdr:colOff>85725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5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69</xdr:row>
                    <xdr:rowOff>0</xdr:rowOff>
                  </from>
                  <to>
                    <xdr:col>2</xdr:col>
                    <xdr:colOff>85725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6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70</xdr:row>
                    <xdr:rowOff>9525</xdr:rowOff>
                  </from>
                  <to>
                    <xdr:col>2</xdr:col>
                    <xdr:colOff>85725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7" name="Check Box 13">
              <controlPr defaultSize="0" autoFill="0" autoLine="0" autoPict="0">
                <anchor moveWithCells="1">
                  <from>
                    <xdr:col>1</xdr:col>
                    <xdr:colOff>19050</xdr:colOff>
                    <xdr:row>33</xdr:row>
                    <xdr:rowOff>19050</xdr:rowOff>
                  </from>
                  <to>
                    <xdr:col>2</xdr:col>
                    <xdr:colOff>85725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8" name="Check Box 14">
              <controlPr defaultSize="0" autoFill="0" autoLine="0" autoPict="0" altText="Elevator Provided">
                <anchor moveWithCells="1">
                  <from>
                    <xdr:col>10</xdr:col>
                    <xdr:colOff>323850</xdr:colOff>
                    <xdr:row>12</xdr:row>
                    <xdr:rowOff>19050</xdr:rowOff>
                  </from>
                  <to>
                    <xdr:col>12</xdr:col>
                    <xdr:colOff>485775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9" name="Check Box 15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19050</xdr:rowOff>
                  </from>
                  <to>
                    <xdr:col>2</xdr:col>
                    <xdr:colOff>85725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9" r:id="rId20" name="Check Box 16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19050</xdr:rowOff>
                  </from>
                  <to>
                    <xdr:col>2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2" r:id="rId21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19050</xdr:rowOff>
                  </from>
                  <to>
                    <xdr:col>2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3" r:id="rId22" name="Check Box 18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19050</xdr:rowOff>
                  </from>
                  <to>
                    <xdr:col>2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4" r:id="rId23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19050</xdr:rowOff>
                  </from>
                  <to>
                    <xdr:col>2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5" r:id="rId24" name="Check Box 20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19050</xdr:rowOff>
                  </from>
                  <to>
                    <xdr:col>2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6" r:id="rId25" name="Check Box 21">
              <controlPr defaultSize="0" autoFill="0" autoLine="0" autoPict="0">
                <anchor moveWithCells="1">
                  <from>
                    <xdr:col>13</xdr:col>
                    <xdr:colOff>19050</xdr:colOff>
                    <xdr:row>12</xdr:row>
                    <xdr:rowOff>19050</xdr:rowOff>
                  </from>
                  <to>
                    <xdr:col>14</xdr:col>
                    <xdr:colOff>590550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0" r:id="rId26" name="Check Box 22">
              <controlPr defaultSize="0" autoFill="0" autoLine="0" autoPict="0">
                <anchor moveWithCells="1">
                  <from>
                    <xdr:col>9</xdr:col>
                    <xdr:colOff>209550</xdr:colOff>
                    <xdr:row>11</xdr:row>
                    <xdr:rowOff>19050</xdr:rowOff>
                  </from>
                  <to>
                    <xdr:col>12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1" r:id="rId27" name="Check Box 23">
              <controlPr defaultSize="0" autoFill="0" autoLine="0" autoPict="0">
                <anchor moveWithCells="1">
                  <from>
                    <xdr:col>12</xdr:col>
                    <xdr:colOff>276225</xdr:colOff>
                    <xdr:row>11</xdr:row>
                    <xdr:rowOff>19050</xdr:rowOff>
                  </from>
                  <to>
                    <xdr:col>15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7" r:id="rId28" name="Check Box 24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19050</xdr:rowOff>
                  </from>
                  <to>
                    <xdr:col>2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8" r:id="rId29" name="Check Box 26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19050</xdr:rowOff>
                  </from>
                  <to>
                    <xdr:col>3</xdr:col>
                    <xdr:colOff>428625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2F904BA-3A18-4D53-9EBD-FFE12BE6E07E}">
          <x14:formula1>
            <xm:f>'Drop down menus'!$E$28:$E$29</xm:f>
          </x14:formula1>
          <xm:sqref>N34:O34</xm:sqref>
        </x14:dataValidation>
        <x14:dataValidation type="list" allowBlank="1" showInputMessage="1" showErrorMessage="1" xr:uid="{3540DA0A-7394-4B6E-B646-ECA020FA1416}">
          <x14:formula1>
            <xm:f>'Drop down menus'!$E$23:$E$24</xm:f>
          </x14:formula1>
          <xm:sqref>N31:O31</xm:sqref>
        </x14:dataValidation>
        <x14:dataValidation type="list" allowBlank="1" showInputMessage="1" showErrorMessage="1" xr:uid="{A97A6970-2FAD-4CCE-AE92-7BFF5B5B9AE7}">
          <x14:formula1>
            <xm:f>'Drop down menus'!$E$19:$E$20</xm:f>
          </x14:formula1>
          <xm:sqref>N35:O36 N30:O30 N29:O29</xm:sqref>
        </x14:dataValidation>
        <x14:dataValidation type="list" allowBlank="1" showInputMessage="1" showErrorMessage="1" prompt="If other recognized safe harbor selected, please list" xr:uid="{D7F4DEDB-ED8A-476B-89DB-54020F127760}">
          <x14:formula1>
            <xm:f>'Drop down menus'!$E$12:$E$15</xm:f>
          </x14:formula1>
          <xm:sqref>N28:O28</xm:sqref>
        </x14:dataValidation>
        <x14:dataValidation type="list" allowBlank="1" showInputMessage="1" showErrorMessage="1" xr:uid="{0FCA99D0-D081-4797-B9BD-BE8058CC70F4}">
          <x14:formula1>
            <xm:f>'Drop down menus'!$E$2:$E$3</xm:f>
          </x14:formula1>
          <xm:sqref>N26:O26</xm:sqref>
        </x14:dataValidation>
        <x14:dataValidation type="list" allowBlank="1" showInputMessage="1" showErrorMessage="1" xr:uid="{CFDD5082-FFED-46A7-9906-26301304BBF4}">
          <x14:formula1>
            <xm:f>'Drop down menus'!$E$8:$E$9</xm:f>
          </x14:formula1>
          <xm:sqref>N27:O27</xm:sqref>
        </x14:dataValidation>
        <x14:dataValidation type="list" allowBlank="1" showInputMessage="1" showErrorMessage="1" xr:uid="{A30CD080-6051-4C43-9796-10250236094B}">
          <x14:formula1>
            <xm:f>'Drop down menus'!$E$32:$E$33</xm:f>
          </x14:formula1>
          <xm:sqref>N32:O32</xm:sqref>
        </x14:dataValidation>
        <x14:dataValidation type="list" allowBlank="1" showInputMessage="1" showErrorMessage="1" xr:uid="{F20AFC0B-51D2-455F-BB79-D461E4856CFC}">
          <x14:formula1>
            <xm:f>'Drop down menus'!$E$34:$E$35</xm:f>
          </x14:formula1>
          <xm:sqref>N33:O33</xm:sqref>
        </x14:dataValidation>
        <x14:dataValidation type="list" allowBlank="1" showInputMessage="1" showErrorMessage="1" prompt="Note: Ansi type B units are required per MHRA and are among the safe harbor choices permitted to satisfy the Federal Fair Housing Act as well." xr:uid="{CA2A76D3-6FA3-4880-917D-809AABB0C71F}">
          <x14:formula1>
            <xm:f>'Drop down menus'!$A$24:$A$27</xm:f>
          </x14:formula1>
          <xm:sqref>L39:O39 L40:O40 L41:O41 L42:O42</xm:sqref>
        </x14:dataValidation>
        <x14:dataValidation type="list" allowBlank="1" showInputMessage="1" showErrorMessage="1" prompt="select all standards that the quantity of units indicated on this line will comply with." xr:uid="{1C740AFA-1499-4CDC-982D-A8D5A8ECA967}">
          <x14:formula1>
            <xm:f>'Drop down menus'!$A$13:$A$18</xm:f>
          </x14:formula1>
          <xm:sqref>D39:H39</xm:sqref>
        </x14:dataValidation>
        <x14:dataValidation type="list" allowBlank="1" showInputMessage="1" showErrorMessage="1" prompt="select all standards that the quantity of units indicated will comply with." xr:uid="{24B15310-F5FB-447B-B218-80E02A21A946}">
          <x14:formula1>
            <xm:f>'Drop down menus'!$A$13:$A$18</xm:f>
          </x14:formula1>
          <xm:sqref>D40:H40 D41:H41 D42:H42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CC2A9-FB6F-4CE3-8AFB-6BAD9A612FD6}">
  <dimension ref="A1:AS95"/>
  <sheetViews>
    <sheetView topLeftCell="A9" zoomScaleNormal="100" zoomScaleSheetLayoutView="100" workbookViewId="0">
      <selection activeCell="L42" sqref="L42:O42"/>
    </sheetView>
  </sheetViews>
  <sheetFormatPr defaultColWidth="9.28515625" defaultRowHeight="15" x14ac:dyDescent="0.25"/>
  <cols>
    <col min="1" max="1" width="2.7109375" customWidth="1"/>
    <col min="2" max="2" width="3.42578125" customWidth="1"/>
    <col min="3" max="3" width="7.5703125" customWidth="1"/>
    <col min="4" max="6" width="6.42578125" customWidth="1"/>
    <col min="7" max="7" width="6.28515625" customWidth="1"/>
    <col min="8" max="8" width="6.7109375" customWidth="1"/>
    <col min="9" max="9" width="9.85546875" customWidth="1"/>
    <col min="10" max="10" width="5.85546875" customWidth="1"/>
    <col min="11" max="11" width="7.7109375" customWidth="1"/>
    <col min="12" max="12" width="8.85546875" customWidth="1"/>
    <col min="13" max="13" width="7.42578125" customWidth="1"/>
    <col min="14" max="14" width="6.42578125" customWidth="1"/>
    <col min="15" max="15" width="9.7109375" customWidth="1"/>
  </cols>
  <sheetData>
    <row r="1" spans="1:15" ht="14.25" customHeight="1" x14ac:dyDescent="0.25">
      <c r="M1" s="66"/>
      <c r="N1" s="67"/>
      <c r="O1" s="76"/>
    </row>
    <row r="2" spans="1:15" ht="14.25" customHeight="1" x14ac:dyDescent="0.25">
      <c r="J2" s="211"/>
      <c r="K2" s="212"/>
      <c r="L2" s="68"/>
    </row>
    <row r="3" spans="1:15" ht="14.25" customHeight="1" x14ac:dyDescent="0.25">
      <c r="L3" s="68"/>
      <c r="M3" s="68"/>
      <c r="N3" s="68"/>
      <c r="O3" s="68"/>
    </row>
    <row r="4" spans="1:15" ht="14.25" customHeight="1" x14ac:dyDescent="0.25">
      <c r="A4" s="143" t="s">
        <v>168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ht="6.6" customHeight="1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1:15" ht="14.25" customHeight="1" x14ac:dyDescent="0.25">
      <c r="A6" s="3" t="s">
        <v>0</v>
      </c>
      <c r="B6" s="2"/>
      <c r="C6" s="2"/>
      <c r="D6" s="213" t="s">
        <v>169</v>
      </c>
      <c r="E6" s="213"/>
      <c r="F6" s="213"/>
      <c r="G6" s="213"/>
      <c r="H6" s="213"/>
      <c r="J6" s="3" t="s">
        <v>160</v>
      </c>
      <c r="K6" s="3"/>
      <c r="L6" s="134">
        <v>45962</v>
      </c>
      <c r="M6" s="134"/>
      <c r="N6" s="134"/>
      <c r="O6" s="134"/>
    </row>
    <row r="7" spans="1:15" ht="14.25" customHeight="1" x14ac:dyDescent="0.25">
      <c r="A7" s="3" t="s">
        <v>1</v>
      </c>
      <c r="B7" s="2"/>
      <c r="C7" s="2"/>
      <c r="D7" s="213" t="s">
        <v>149</v>
      </c>
      <c r="E7" s="213"/>
      <c r="F7" s="213"/>
      <c r="G7" s="213"/>
      <c r="H7" s="213"/>
      <c r="J7" s="3" t="s">
        <v>159</v>
      </c>
      <c r="K7" s="3"/>
      <c r="L7" s="134" t="s">
        <v>150</v>
      </c>
      <c r="M7" s="134"/>
      <c r="N7" s="134"/>
      <c r="O7" s="134"/>
    </row>
    <row r="8" spans="1:15" ht="14.25" customHeight="1" x14ac:dyDescent="0.25">
      <c r="A8" s="3" t="s">
        <v>119</v>
      </c>
      <c r="B8" s="2"/>
      <c r="C8" s="2"/>
      <c r="D8" s="213" t="s">
        <v>170</v>
      </c>
      <c r="E8" s="213"/>
      <c r="F8" s="213"/>
      <c r="G8" s="213"/>
      <c r="H8" s="213"/>
      <c r="J8" s="3" t="s">
        <v>133</v>
      </c>
      <c r="K8" s="3"/>
      <c r="L8" s="134"/>
      <c r="M8" s="134"/>
      <c r="N8" s="134"/>
      <c r="O8" s="134"/>
    </row>
    <row r="9" spans="1:15" ht="14.25" customHeight="1" x14ac:dyDescent="0.25">
      <c r="A9" s="3" t="s">
        <v>46</v>
      </c>
      <c r="B9" s="3"/>
      <c r="C9" s="85"/>
      <c r="D9" s="213" t="s">
        <v>151</v>
      </c>
      <c r="E9" s="213"/>
      <c r="F9" s="213"/>
      <c r="G9" s="213"/>
      <c r="H9" s="213"/>
      <c r="J9" s="3" t="s">
        <v>45</v>
      </c>
      <c r="K9" s="3"/>
      <c r="L9" s="134" t="s">
        <v>152</v>
      </c>
      <c r="M9" s="134"/>
      <c r="N9" s="134"/>
      <c r="O9" s="134"/>
    </row>
    <row r="10" spans="1:15" ht="14.25" customHeight="1" x14ac:dyDescent="0.25">
      <c r="A10" s="222" t="s">
        <v>120</v>
      </c>
      <c r="B10" s="222"/>
      <c r="C10" s="222"/>
      <c r="D10" s="213" t="s">
        <v>153</v>
      </c>
      <c r="E10" s="213"/>
      <c r="F10" s="213"/>
      <c r="G10" s="213"/>
      <c r="H10" s="213"/>
      <c r="I10" s="83"/>
      <c r="J10" s="3" t="s">
        <v>134</v>
      </c>
      <c r="K10" s="84"/>
      <c r="L10" s="134" t="s">
        <v>154</v>
      </c>
      <c r="M10" s="134"/>
      <c r="N10" s="134"/>
      <c r="O10" s="134"/>
    </row>
    <row r="11" spans="1:15" ht="3.95" customHeight="1" x14ac:dyDescent="0.25">
      <c r="A11" s="214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</row>
    <row r="12" spans="1:15" ht="14.25" customHeight="1" x14ac:dyDescent="0.25">
      <c r="A12" s="2" t="s">
        <v>101</v>
      </c>
      <c r="B12" s="2"/>
      <c r="C12" s="2"/>
      <c r="D12" s="2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</row>
    <row r="13" spans="1:15" ht="14.25" customHeight="1" x14ac:dyDescent="0.25">
      <c r="A13" s="2"/>
      <c r="B13" s="2"/>
      <c r="C13" s="2"/>
      <c r="D13" s="2"/>
      <c r="E13" s="98"/>
      <c r="F13" s="98"/>
      <c r="G13" s="98"/>
      <c r="H13" s="98"/>
      <c r="I13" s="98"/>
      <c r="J13" s="98"/>
      <c r="K13" s="98" t="b">
        <v>0</v>
      </c>
      <c r="L13" s="98"/>
      <c r="M13" s="98"/>
      <c r="N13" s="98" t="b">
        <v>0</v>
      </c>
      <c r="O13" s="98"/>
    </row>
    <row r="14" spans="1:15" ht="3.95" customHeight="1" x14ac:dyDescent="0.25">
      <c r="A14" s="215"/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15" ht="14.25" customHeight="1" x14ac:dyDescent="0.25">
      <c r="A15" s="3" t="s">
        <v>66</v>
      </c>
      <c r="B15" s="3"/>
      <c r="C15" s="3"/>
      <c r="D15" s="216" t="s">
        <v>107</v>
      </c>
      <c r="E15" s="216"/>
      <c r="F15" s="217"/>
      <c r="G15" s="114">
        <v>41</v>
      </c>
      <c r="H15" s="218" t="s">
        <v>106</v>
      </c>
      <c r="I15" s="216"/>
      <c r="J15" s="217"/>
      <c r="K15" s="114">
        <v>4</v>
      </c>
      <c r="L15" s="17"/>
      <c r="M15" s="215" t="s">
        <v>91</v>
      </c>
      <c r="N15" s="219"/>
      <c r="O15" s="114">
        <v>25</v>
      </c>
    </row>
    <row r="16" spans="1:15" ht="3.95" customHeight="1" x14ac:dyDescent="0.25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</row>
    <row r="17" spans="1:45" ht="14.25" customHeight="1" x14ac:dyDescent="0.25">
      <c r="A17" s="87" t="s">
        <v>93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45" ht="14.25" customHeight="1" x14ac:dyDescent="0.25">
      <c r="A18" s="117" t="s">
        <v>132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45" ht="14.25" customHeight="1" x14ac:dyDescent="0.25">
      <c r="A19" s="117" t="s">
        <v>147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45" ht="14.25" customHeight="1" x14ac:dyDescent="0.25">
      <c r="A20" s="142" t="s">
        <v>172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</row>
    <row r="21" spans="1:45" ht="14.25" customHeight="1" x14ac:dyDescent="0.25">
      <c r="A21" s="142" t="s">
        <v>162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</row>
    <row r="22" spans="1:45" ht="14.25" customHeight="1" x14ac:dyDescent="0.25">
      <c r="A22" s="142" t="s">
        <v>143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</row>
    <row r="23" spans="1:45" ht="14.25" customHeight="1" x14ac:dyDescent="0.25">
      <c r="A23" s="142" t="s">
        <v>135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</row>
    <row r="24" spans="1:45" ht="14.25" customHeight="1" x14ac:dyDescent="0.25">
      <c r="A24" s="2" t="s">
        <v>131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20" t="s">
        <v>95</v>
      </c>
      <c r="N24" s="220" t="s">
        <v>144</v>
      </c>
      <c r="O24" s="220"/>
      <c r="Q24" s="54"/>
    </row>
    <row r="25" spans="1:45" ht="14.25" customHeight="1" x14ac:dyDescent="0.25">
      <c r="A25" s="223" t="s">
        <v>108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1"/>
      <c r="N25" s="221"/>
      <c r="O25" s="221"/>
    </row>
    <row r="26" spans="1:45" ht="14.25" customHeight="1" x14ac:dyDescent="0.25">
      <c r="A26" s="225" t="s">
        <v>2</v>
      </c>
      <c r="B26" s="71" t="b">
        <v>1</v>
      </c>
      <c r="C26" s="198" t="s">
        <v>104</v>
      </c>
      <c r="D26" s="199"/>
      <c r="E26" s="199"/>
      <c r="F26" s="199"/>
      <c r="G26" s="199"/>
      <c r="H26" s="199"/>
      <c r="I26" s="199"/>
      <c r="J26" s="199"/>
      <c r="K26" s="199"/>
      <c r="L26" s="200"/>
      <c r="M26" s="89">
        <f>IF(B26,ROUNDUP((G15*0.05),0),)</f>
        <v>3</v>
      </c>
      <c r="N26" s="235" t="s">
        <v>99</v>
      </c>
      <c r="O26" s="236"/>
    </row>
    <row r="27" spans="1:45" ht="14.25" customHeight="1" x14ac:dyDescent="0.25">
      <c r="A27" s="226"/>
      <c r="B27" s="72" t="b">
        <v>1</v>
      </c>
      <c r="C27" s="198" t="s">
        <v>146</v>
      </c>
      <c r="D27" s="199"/>
      <c r="E27" s="199"/>
      <c r="F27" s="199"/>
      <c r="G27" s="199"/>
      <c r="H27" s="199"/>
      <c r="I27" s="199"/>
      <c r="J27" s="199"/>
      <c r="K27" s="199"/>
      <c r="L27" s="200"/>
      <c r="M27" s="89">
        <f>IF(B27,ROUNDUP((G15*0.05),0),)</f>
        <v>3</v>
      </c>
      <c r="N27" s="237" t="s">
        <v>100</v>
      </c>
      <c r="O27" s="237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ht="14.25" customHeight="1" x14ac:dyDescent="0.25">
      <c r="A28" s="226"/>
      <c r="B28" s="73" t="b">
        <v>1</v>
      </c>
      <c r="C28" s="198" t="s">
        <v>102</v>
      </c>
      <c r="D28" s="199"/>
      <c r="E28" s="199"/>
      <c r="F28" s="199"/>
      <c r="G28" s="199"/>
      <c r="H28" s="199"/>
      <c r="I28" s="199"/>
      <c r="J28" s="199"/>
      <c r="K28" s="199"/>
      <c r="L28" s="200"/>
      <c r="M28" s="101">
        <v>11</v>
      </c>
      <c r="N28" s="233" t="s">
        <v>116</v>
      </c>
      <c r="O28" s="234"/>
    </row>
    <row r="29" spans="1:45" ht="14.25" customHeight="1" x14ac:dyDescent="0.25">
      <c r="A29" s="226"/>
      <c r="B29" s="71" t="b">
        <v>0</v>
      </c>
      <c r="C29" s="198" t="s">
        <v>175</v>
      </c>
      <c r="D29" s="199"/>
      <c r="E29" s="199"/>
      <c r="F29" s="199"/>
      <c r="G29" s="199"/>
      <c r="H29" s="199"/>
      <c r="I29" s="199"/>
      <c r="J29" s="199"/>
      <c r="K29" s="199"/>
      <c r="L29" s="200"/>
      <c r="M29" s="101">
        <v>0</v>
      </c>
      <c r="N29" s="233"/>
      <c r="O29" s="234"/>
    </row>
    <row r="30" spans="1:45" ht="14.25" customHeight="1" x14ac:dyDescent="0.25">
      <c r="A30" s="226"/>
      <c r="B30" s="71" t="b">
        <v>1</v>
      </c>
      <c r="C30" s="198" t="s">
        <v>174</v>
      </c>
      <c r="D30" s="199"/>
      <c r="E30" s="199"/>
      <c r="F30" s="199"/>
      <c r="G30" s="199"/>
      <c r="H30" s="199"/>
      <c r="I30" s="199"/>
      <c r="J30" s="207" t="s">
        <v>145</v>
      </c>
      <c r="K30" s="207"/>
      <c r="L30" s="208"/>
      <c r="M30" s="101">
        <f>ROUNDUP((11*0.1)+((15+15)*0.1),0)</f>
        <v>5</v>
      </c>
      <c r="N30" s="233" t="s">
        <v>115</v>
      </c>
      <c r="O30" s="234"/>
    </row>
    <row r="31" spans="1:45" ht="14.25" customHeight="1" x14ac:dyDescent="0.25">
      <c r="A31" s="226"/>
      <c r="B31" s="73" t="b">
        <v>1</v>
      </c>
      <c r="C31" s="96" t="s">
        <v>105</v>
      </c>
      <c r="D31" s="97"/>
      <c r="E31" s="97"/>
      <c r="F31" s="97"/>
      <c r="G31" s="97"/>
      <c r="H31" s="97"/>
      <c r="I31" s="97"/>
      <c r="J31" s="209"/>
      <c r="K31" s="209"/>
      <c r="L31" s="210"/>
      <c r="M31" s="101">
        <v>41</v>
      </c>
      <c r="N31" s="233" t="s">
        <v>116</v>
      </c>
      <c r="O31" s="234"/>
    </row>
    <row r="32" spans="1:45" ht="14.25" customHeight="1" x14ac:dyDescent="0.25">
      <c r="A32" s="226"/>
      <c r="B32" s="71" t="b">
        <v>1</v>
      </c>
      <c r="C32" s="198" t="s">
        <v>109</v>
      </c>
      <c r="D32" s="199"/>
      <c r="E32" s="199"/>
      <c r="F32" s="199"/>
      <c r="G32" s="199"/>
      <c r="H32" s="199"/>
      <c r="I32" s="199"/>
      <c r="J32" s="199"/>
      <c r="K32" s="199"/>
      <c r="L32" s="200"/>
      <c r="M32" s="101">
        <v>1</v>
      </c>
      <c r="N32" s="235" t="s">
        <v>115</v>
      </c>
      <c r="O32" s="236"/>
    </row>
    <row r="33" spans="1:25" ht="14.25" customHeight="1" x14ac:dyDescent="0.25">
      <c r="A33" s="226"/>
      <c r="B33" s="71" t="b">
        <v>1</v>
      </c>
      <c r="C33" s="198" t="s">
        <v>110</v>
      </c>
      <c r="D33" s="199"/>
      <c r="E33" s="199"/>
      <c r="F33" s="199"/>
      <c r="G33" s="199"/>
      <c r="H33" s="199"/>
      <c r="I33" s="199"/>
      <c r="J33" s="199"/>
      <c r="K33" s="199"/>
      <c r="L33" s="200"/>
      <c r="M33" s="101">
        <v>11</v>
      </c>
      <c r="N33" s="233" t="s">
        <v>116</v>
      </c>
      <c r="O33" s="234"/>
    </row>
    <row r="34" spans="1:25" ht="14.25" customHeight="1" x14ac:dyDescent="0.25">
      <c r="A34" s="226"/>
      <c r="B34" s="74"/>
      <c r="C34" s="198" t="s">
        <v>103</v>
      </c>
      <c r="D34" s="199"/>
      <c r="E34" s="199"/>
      <c r="F34" s="199"/>
      <c r="G34" s="199"/>
      <c r="H34" s="199"/>
      <c r="I34" s="199"/>
      <c r="J34" s="199"/>
      <c r="K34" s="199"/>
      <c r="L34" s="200"/>
      <c r="M34" s="101">
        <v>4</v>
      </c>
      <c r="N34" s="233" t="s">
        <v>115</v>
      </c>
      <c r="O34" s="234"/>
    </row>
    <row r="35" spans="1:25" ht="14.25" customHeight="1" x14ac:dyDescent="0.25">
      <c r="A35" s="227"/>
      <c r="B35" s="74"/>
      <c r="C35" s="198" t="s">
        <v>94</v>
      </c>
      <c r="D35" s="199"/>
      <c r="E35" s="199"/>
      <c r="F35" s="199"/>
      <c r="G35" s="199"/>
      <c r="H35" s="199"/>
      <c r="I35" s="199"/>
      <c r="J35" s="199"/>
      <c r="K35" s="199"/>
      <c r="L35" s="200"/>
      <c r="M35" s="101"/>
      <c r="N35" s="233"/>
      <c r="O35" s="234"/>
    </row>
    <row r="36" spans="1:25" ht="3.95" customHeight="1" x14ac:dyDescent="0.25">
      <c r="A36" s="70"/>
      <c r="B36" s="5"/>
      <c r="C36" s="69"/>
      <c r="D36" s="69"/>
      <c r="E36" s="69"/>
      <c r="F36" s="69"/>
      <c r="G36" s="69"/>
      <c r="H36" s="62"/>
      <c r="I36" s="62"/>
      <c r="J36" s="62"/>
      <c r="K36" s="62"/>
      <c r="L36" s="62"/>
      <c r="M36" s="17"/>
      <c r="N36" s="61"/>
      <c r="O36" s="61"/>
    </row>
    <row r="37" spans="1:25" ht="14.25" customHeight="1" x14ac:dyDescent="0.25">
      <c r="A37" s="203" t="s">
        <v>161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</row>
    <row r="38" spans="1:25" ht="14.25" customHeight="1" x14ac:dyDescent="0.25">
      <c r="A38" s="147" t="s">
        <v>23</v>
      </c>
      <c r="B38" s="147"/>
      <c r="C38" s="65" t="s">
        <v>25</v>
      </c>
      <c r="D38" s="204" t="s">
        <v>26</v>
      </c>
      <c r="E38" s="204"/>
      <c r="F38" s="204"/>
      <c r="G38" s="204"/>
      <c r="H38" s="204"/>
      <c r="I38" s="2"/>
      <c r="J38" s="205" t="s">
        <v>24</v>
      </c>
      <c r="K38" s="82" t="s">
        <v>25</v>
      </c>
      <c r="L38" s="206" t="s">
        <v>26</v>
      </c>
      <c r="M38" s="206"/>
      <c r="N38" s="206"/>
      <c r="O38" s="206"/>
    </row>
    <row r="39" spans="1:25" ht="14.25" customHeight="1" x14ac:dyDescent="0.25">
      <c r="A39" s="147"/>
      <c r="B39" s="147"/>
      <c r="C39" s="102">
        <v>2</v>
      </c>
      <c r="D39" s="197" t="s">
        <v>97</v>
      </c>
      <c r="E39" s="197"/>
      <c r="F39" s="197"/>
      <c r="G39" s="197"/>
      <c r="H39" s="197"/>
      <c r="I39" s="2"/>
      <c r="J39" s="205"/>
      <c r="K39" s="105">
        <v>41</v>
      </c>
      <c r="L39" s="197" t="s">
        <v>98</v>
      </c>
      <c r="M39" s="197"/>
      <c r="N39" s="197"/>
      <c r="O39" s="197"/>
    </row>
    <row r="40" spans="1:25" ht="14.25" customHeight="1" x14ac:dyDescent="0.25">
      <c r="A40" s="147"/>
      <c r="B40" s="147"/>
      <c r="C40" s="100">
        <v>3</v>
      </c>
      <c r="D40" s="197" t="s">
        <v>96</v>
      </c>
      <c r="E40" s="197"/>
      <c r="F40" s="197"/>
      <c r="G40" s="197"/>
      <c r="H40" s="197"/>
      <c r="I40" s="2"/>
      <c r="J40" s="205"/>
      <c r="K40" s="105"/>
      <c r="L40" s="197"/>
      <c r="M40" s="197"/>
      <c r="N40" s="197"/>
      <c r="O40" s="197"/>
    </row>
    <row r="41" spans="1:25" ht="14.25" customHeight="1" x14ac:dyDescent="0.25">
      <c r="A41" s="147"/>
      <c r="B41" s="147"/>
      <c r="C41" s="103">
        <v>4</v>
      </c>
      <c r="D41" s="197" t="s">
        <v>164</v>
      </c>
      <c r="E41" s="197"/>
      <c r="F41" s="197"/>
      <c r="G41" s="197"/>
      <c r="H41" s="197"/>
      <c r="I41" s="2"/>
      <c r="J41" s="205"/>
      <c r="K41" s="104"/>
      <c r="L41" s="197"/>
      <c r="M41" s="197"/>
      <c r="N41" s="197"/>
      <c r="O41" s="197"/>
      <c r="T41" s="2"/>
    </row>
    <row r="42" spans="1:25" ht="14.25" customHeight="1" x14ac:dyDescent="0.25">
      <c r="A42" s="147"/>
      <c r="B42" s="147"/>
      <c r="C42" s="103"/>
      <c r="D42" s="197"/>
      <c r="E42" s="197"/>
      <c r="F42" s="197"/>
      <c r="G42" s="197"/>
      <c r="H42" s="197"/>
      <c r="I42" s="2"/>
      <c r="J42" s="205"/>
      <c r="K42" s="104"/>
      <c r="L42" s="197"/>
      <c r="M42" s="197"/>
      <c r="N42" s="197"/>
      <c r="O42" s="197"/>
      <c r="T42" s="2"/>
    </row>
    <row r="43" spans="1:25" ht="3.95" customHeight="1" x14ac:dyDescent="0.25">
      <c r="B43" s="20"/>
      <c r="C43" s="20"/>
      <c r="D43" s="20"/>
      <c r="E43" s="20"/>
      <c r="F43" s="20"/>
      <c r="G43" s="17"/>
      <c r="H43" s="22"/>
      <c r="I43" s="2"/>
      <c r="J43" s="17"/>
      <c r="K43" s="17"/>
      <c r="L43" s="17"/>
      <c r="M43" s="23"/>
      <c r="N43" s="2"/>
      <c r="O43" s="2"/>
    </row>
    <row r="44" spans="1:25" ht="14.25" customHeight="1" x14ac:dyDescent="0.25">
      <c r="A44" s="136" t="s">
        <v>122</v>
      </c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</row>
    <row r="45" spans="1:25" ht="14.25" customHeight="1" x14ac:dyDescent="0.25">
      <c r="A45" s="182"/>
      <c r="B45" s="183"/>
      <c r="C45" s="186">
        <f>SUM(C39:C42)</f>
        <v>9</v>
      </c>
      <c r="D45" s="187" t="s">
        <v>126</v>
      </c>
      <c r="E45" s="188"/>
      <c r="F45" s="188"/>
      <c r="G45" s="188"/>
      <c r="H45" s="189"/>
      <c r="I45" s="150"/>
      <c r="J45" s="193"/>
      <c r="K45" s="195">
        <v>32</v>
      </c>
      <c r="L45" s="159" t="s">
        <v>125</v>
      </c>
      <c r="M45" s="160"/>
      <c r="N45" s="160"/>
      <c r="O45" s="161"/>
    </row>
    <row r="46" spans="1:25" ht="14.25" customHeight="1" x14ac:dyDescent="0.25">
      <c r="A46" s="184"/>
      <c r="B46" s="185"/>
      <c r="C46" s="186"/>
      <c r="D46" s="190"/>
      <c r="E46" s="191"/>
      <c r="F46" s="191"/>
      <c r="G46" s="191"/>
      <c r="H46" s="192"/>
      <c r="I46" s="150"/>
      <c r="J46" s="194"/>
      <c r="K46" s="196"/>
      <c r="L46" s="162"/>
      <c r="M46" s="163"/>
      <c r="N46" s="163"/>
      <c r="O46" s="164"/>
      <c r="Q46" s="77"/>
      <c r="R46" s="77"/>
      <c r="S46" s="77"/>
      <c r="T46" s="77"/>
      <c r="U46" s="77"/>
      <c r="V46" s="77"/>
      <c r="W46" s="77"/>
      <c r="X46" s="77"/>
      <c r="Y46" s="77"/>
    </row>
    <row r="47" spans="1:25" ht="3.95" customHeight="1" x14ac:dyDescent="0.25">
      <c r="Q47" s="77"/>
      <c r="R47" s="77"/>
      <c r="S47" s="77"/>
      <c r="T47" s="77"/>
      <c r="U47" s="77"/>
      <c r="V47" s="77"/>
      <c r="W47" s="77"/>
      <c r="X47" s="77"/>
      <c r="Y47" s="77"/>
    </row>
    <row r="48" spans="1:25" ht="14.25" customHeight="1" x14ac:dyDescent="0.25">
      <c r="A48" s="165" t="s">
        <v>166</v>
      </c>
      <c r="B48" s="165"/>
      <c r="C48" s="165"/>
      <c r="D48" s="165"/>
      <c r="E48" s="165"/>
      <c r="F48" s="165"/>
      <c r="G48" s="165"/>
      <c r="H48" s="165"/>
      <c r="I48" s="166"/>
      <c r="J48" s="166"/>
      <c r="K48" s="166"/>
      <c r="L48" s="166"/>
      <c r="M48" s="166"/>
      <c r="N48" s="166"/>
      <c r="O48" s="166"/>
    </row>
    <row r="49" spans="1:22" ht="14.25" customHeight="1" x14ac:dyDescent="0.25">
      <c r="A49" s="167"/>
      <c r="B49" s="167"/>
      <c r="C49" s="168">
        <f>ROUNDUP(G15*0.02,0)</f>
        <v>1</v>
      </c>
      <c r="D49" s="170" t="s">
        <v>163</v>
      </c>
      <c r="E49" s="171"/>
      <c r="F49" s="171"/>
      <c r="G49" s="172"/>
      <c r="H49" s="176" t="s">
        <v>165</v>
      </c>
      <c r="I49" s="177"/>
      <c r="J49" s="177"/>
      <c r="K49" s="177"/>
      <c r="L49" s="177"/>
      <c r="M49" s="177"/>
      <c r="N49" s="177"/>
      <c r="O49" s="178"/>
      <c r="P49" s="99"/>
      <c r="Q49" s="99"/>
      <c r="T49" s="145"/>
      <c r="U49" s="146"/>
      <c r="V49" s="146"/>
    </row>
    <row r="50" spans="1:22" ht="14.25" customHeight="1" x14ac:dyDescent="0.25">
      <c r="A50" s="167"/>
      <c r="B50" s="167"/>
      <c r="C50" s="169"/>
      <c r="D50" s="173"/>
      <c r="E50" s="174"/>
      <c r="F50" s="174"/>
      <c r="G50" s="175"/>
      <c r="H50" s="179"/>
      <c r="I50" s="180"/>
      <c r="J50" s="180"/>
      <c r="K50" s="180"/>
      <c r="L50" s="180"/>
      <c r="M50" s="180"/>
      <c r="N50" s="180"/>
      <c r="O50" s="181"/>
      <c r="P50" s="99"/>
      <c r="Q50" s="99"/>
      <c r="T50" s="145"/>
      <c r="U50" s="146"/>
      <c r="V50" s="146"/>
    </row>
    <row r="51" spans="1:22" ht="3.95" customHeight="1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40"/>
      <c r="K51" s="40"/>
      <c r="L51" s="41"/>
      <c r="M51" s="43"/>
      <c r="N51" s="43"/>
      <c r="O51" s="44"/>
    </row>
    <row r="52" spans="1:22" ht="14.25" customHeight="1" x14ac:dyDescent="0.25">
      <c r="A52" s="88" t="s">
        <v>121</v>
      </c>
      <c r="B52" s="60"/>
      <c r="C52" s="60"/>
      <c r="D52" s="60"/>
      <c r="E52" s="64"/>
      <c r="F52" s="58"/>
      <c r="G52" s="58"/>
      <c r="H52" s="58"/>
      <c r="I52" s="58"/>
      <c r="J52" s="58"/>
      <c r="K52" s="58"/>
      <c r="L52" s="58"/>
      <c r="M52" s="58"/>
      <c r="N52" s="58"/>
      <c r="O52" s="58"/>
    </row>
    <row r="53" spans="1:22" ht="14.25" customHeight="1" x14ac:dyDescent="0.25">
      <c r="A53" s="147"/>
      <c r="B53" s="147"/>
      <c r="C53" s="148">
        <f>O15</f>
        <v>25</v>
      </c>
      <c r="D53" s="149" t="s">
        <v>127</v>
      </c>
      <c r="E53" s="149"/>
      <c r="F53" s="149"/>
      <c r="G53" s="149"/>
      <c r="H53" s="150"/>
      <c r="I53" s="151" t="s">
        <v>123</v>
      </c>
      <c r="J53" s="152"/>
      <c r="K53" s="155">
        <v>5</v>
      </c>
      <c r="L53" s="156" t="s">
        <v>124</v>
      </c>
      <c r="M53" s="231">
        <f>ROUNDUP(K53/6,0)</f>
        <v>1</v>
      </c>
      <c r="N53" s="138" t="s">
        <v>148</v>
      </c>
      <c r="O53" s="139"/>
    </row>
    <row r="54" spans="1:22" ht="14.25" customHeight="1" x14ac:dyDescent="0.25">
      <c r="A54" s="147"/>
      <c r="B54" s="147"/>
      <c r="C54" s="148"/>
      <c r="D54" s="149"/>
      <c r="E54" s="149"/>
      <c r="F54" s="149"/>
      <c r="G54" s="149"/>
      <c r="H54" s="150"/>
      <c r="I54" s="153"/>
      <c r="J54" s="154"/>
      <c r="K54" s="155"/>
      <c r="L54" s="157"/>
      <c r="M54" s="232"/>
      <c r="N54" s="140"/>
      <c r="O54" s="141"/>
    </row>
    <row r="55" spans="1:22" ht="15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3"/>
      <c r="N55" s="142"/>
      <c r="O55" s="142"/>
    </row>
    <row r="56" spans="1:22" ht="15" customHeight="1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1:22" ht="15" customHeigh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</row>
    <row r="58" spans="1:22" ht="14.25" customHeight="1" x14ac:dyDescent="0.25">
      <c r="A58" s="143" t="s">
        <v>168</v>
      </c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</row>
    <row r="59" spans="1:22" s="80" customFormat="1" ht="14.25" customHeight="1" x14ac:dyDescent="0.25">
      <c r="A59" s="144" t="s">
        <v>128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1:22" ht="6" customHeight="1" x14ac:dyDescent="0.25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</row>
    <row r="61" spans="1:22" ht="14.25" customHeight="1" x14ac:dyDescent="0.25">
      <c r="A61" s="3" t="s">
        <v>0</v>
      </c>
      <c r="B61" s="2"/>
      <c r="C61" s="2"/>
      <c r="D61" s="133" t="str">
        <f>IF(D6="",'Drop down menus'!E38,D6)</f>
        <v>Pine Peaks</v>
      </c>
      <c r="E61" s="133"/>
      <c r="F61" s="133"/>
      <c r="G61" s="133"/>
      <c r="H61" s="133"/>
      <c r="J61" s="3" t="s">
        <v>160</v>
      </c>
      <c r="L61" s="134">
        <f>IF(L6="xx/xx/xxxx",'Drop down menus'!E38,L6)</f>
        <v>45962</v>
      </c>
      <c r="M61" s="134"/>
      <c r="N61" s="134"/>
      <c r="O61" s="134"/>
    </row>
    <row r="62" spans="1:22" ht="13.5" customHeight="1" x14ac:dyDescent="0.25">
      <c r="A62" s="3" t="s">
        <v>1</v>
      </c>
      <c r="B62" s="2"/>
      <c r="C62" s="2"/>
      <c r="D62" s="133" t="str">
        <f>IF(D7="",'Drop down menus'!E38,D7)</f>
        <v>Portland, Maine</v>
      </c>
      <c r="E62" s="133"/>
      <c r="F62" s="133"/>
      <c r="G62" s="133"/>
      <c r="H62" s="133"/>
      <c r="J62" s="3" t="s">
        <v>159</v>
      </c>
      <c r="K62" s="3"/>
      <c r="L62" s="133" t="str">
        <f>IF(L7="",'Drop down menus'!E38,L7)</f>
        <v>John Doe (Architect of Record)</v>
      </c>
      <c r="M62" s="133"/>
      <c r="N62" s="133"/>
      <c r="O62" s="133"/>
    </row>
    <row r="63" spans="1:22" ht="14.25" customHeight="1" x14ac:dyDescent="0.25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</row>
    <row r="64" spans="1:22" x14ac:dyDescent="0.25">
      <c r="A64" s="136" t="s">
        <v>141</v>
      </c>
      <c r="B64" s="136"/>
      <c r="C64" s="136"/>
      <c r="D64" s="136"/>
      <c r="E64" s="136"/>
      <c r="F64" s="136"/>
      <c r="G64" s="136"/>
      <c r="H64" s="136"/>
      <c r="I64" s="136"/>
      <c r="J64" s="136"/>
      <c r="K64" s="137" t="s">
        <v>130</v>
      </c>
      <c r="L64" s="137"/>
      <c r="M64" s="137"/>
      <c r="N64" s="137"/>
      <c r="O64" s="137"/>
    </row>
    <row r="65" spans="1:19" ht="14.25" customHeight="1" x14ac:dyDescent="0.25">
      <c r="A65" s="118" t="s">
        <v>14</v>
      </c>
      <c r="B65" s="5"/>
      <c r="C65" s="79"/>
      <c r="D65" s="8" t="s">
        <v>9</v>
      </c>
      <c r="E65" s="8" t="s">
        <v>10</v>
      </c>
      <c r="F65" s="8" t="s">
        <v>11</v>
      </c>
      <c r="G65" s="8" t="s">
        <v>12</v>
      </c>
      <c r="H65" s="8" t="s">
        <v>13</v>
      </c>
      <c r="I65" s="17"/>
      <c r="J65" s="17"/>
      <c r="K65" s="14"/>
      <c r="L65" s="8" t="s">
        <v>19</v>
      </c>
      <c r="M65" s="8" t="s">
        <v>10</v>
      </c>
      <c r="N65" s="8" t="s">
        <v>21</v>
      </c>
      <c r="O65" s="8" t="s">
        <v>22</v>
      </c>
    </row>
    <row r="66" spans="1:19" ht="15" customHeight="1" x14ac:dyDescent="0.25">
      <c r="A66" s="119"/>
      <c r="B66" s="2"/>
      <c r="C66" s="100" t="s">
        <v>3</v>
      </c>
      <c r="D66" s="106"/>
      <c r="E66" s="100"/>
      <c r="F66" s="100"/>
      <c r="G66" s="107"/>
      <c r="H66" s="90">
        <f t="shared" ref="H66:H72" si="0">SUM(D66:G66)</f>
        <v>0</v>
      </c>
      <c r="I66" s="17"/>
      <c r="J66" s="17"/>
      <c r="K66" s="100" t="s">
        <v>3</v>
      </c>
      <c r="L66" s="106"/>
      <c r="M66" s="100"/>
      <c r="N66" s="100"/>
      <c r="O66" s="113"/>
    </row>
    <row r="67" spans="1:19" ht="15" customHeight="1" x14ac:dyDescent="0.25">
      <c r="A67" s="119"/>
      <c r="B67" s="2"/>
      <c r="C67" s="100" t="s">
        <v>4</v>
      </c>
      <c r="D67" s="108"/>
      <c r="E67" s="109"/>
      <c r="F67" s="109"/>
      <c r="G67" s="110"/>
      <c r="H67" s="91">
        <f t="shared" si="0"/>
        <v>0</v>
      </c>
      <c r="I67" s="17"/>
      <c r="J67" s="17"/>
      <c r="K67" s="100" t="s">
        <v>4</v>
      </c>
      <c r="L67" s="108"/>
      <c r="M67" s="109"/>
      <c r="N67" s="109"/>
      <c r="O67" s="113"/>
      <c r="S67" s="81"/>
    </row>
    <row r="68" spans="1:19" ht="15" customHeight="1" x14ac:dyDescent="0.25">
      <c r="A68" s="119"/>
      <c r="B68" s="2"/>
      <c r="C68" s="100" t="s">
        <v>5</v>
      </c>
      <c r="D68" s="106"/>
      <c r="E68" s="100"/>
      <c r="F68" s="100"/>
      <c r="G68" s="107"/>
      <c r="H68" s="90">
        <f t="shared" si="0"/>
        <v>0</v>
      </c>
      <c r="I68" s="17"/>
      <c r="J68" s="17"/>
      <c r="K68" s="100" t="s">
        <v>5</v>
      </c>
      <c r="L68" s="106"/>
      <c r="M68" s="100"/>
      <c r="N68" s="100"/>
      <c r="O68" s="113"/>
    </row>
    <row r="69" spans="1:19" ht="14.25" customHeight="1" x14ac:dyDescent="0.25">
      <c r="A69" s="119"/>
      <c r="B69" s="2"/>
      <c r="C69" s="100" t="s">
        <v>6</v>
      </c>
      <c r="D69" s="108">
        <v>5</v>
      </c>
      <c r="E69" s="109">
        <v>5</v>
      </c>
      <c r="F69" s="109">
        <v>5</v>
      </c>
      <c r="G69" s="110"/>
      <c r="H69" s="90">
        <f t="shared" si="0"/>
        <v>15</v>
      </c>
      <c r="I69" s="17"/>
      <c r="J69" s="17"/>
      <c r="K69" s="100" t="s">
        <v>6</v>
      </c>
      <c r="L69" s="108"/>
      <c r="M69" s="109"/>
      <c r="N69" s="109"/>
      <c r="O69" s="113"/>
      <c r="Q69" s="81"/>
    </row>
    <row r="70" spans="1:19" ht="13.5" customHeight="1" x14ac:dyDescent="0.25">
      <c r="A70" s="119"/>
      <c r="B70" s="2"/>
      <c r="C70" s="100" t="s">
        <v>7</v>
      </c>
      <c r="D70" s="106">
        <v>5</v>
      </c>
      <c r="E70" s="100">
        <v>5</v>
      </c>
      <c r="F70" s="100">
        <v>5</v>
      </c>
      <c r="G70" s="107"/>
      <c r="H70" s="90">
        <f t="shared" si="0"/>
        <v>15</v>
      </c>
      <c r="I70" s="17"/>
      <c r="J70" s="17"/>
      <c r="K70" s="100" t="s">
        <v>7</v>
      </c>
      <c r="L70" s="106">
        <v>1</v>
      </c>
      <c r="M70" s="100">
        <v>2</v>
      </c>
      <c r="N70" s="100">
        <v>1</v>
      </c>
      <c r="O70" s="113"/>
    </row>
    <row r="71" spans="1:19" ht="15" customHeight="1" x14ac:dyDescent="0.25">
      <c r="A71" s="119"/>
      <c r="B71" s="6"/>
      <c r="C71" s="100" t="s">
        <v>8</v>
      </c>
      <c r="D71" s="111">
        <v>5</v>
      </c>
      <c r="E71" s="103">
        <v>5</v>
      </c>
      <c r="F71" s="103">
        <v>1</v>
      </c>
      <c r="G71" s="112"/>
      <c r="H71" s="90">
        <f t="shared" si="0"/>
        <v>11</v>
      </c>
      <c r="I71" s="17"/>
      <c r="J71" s="17"/>
      <c r="K71" s="100" t="s">
        <v>8</v>
      </c>
      <c r="L71" s="111">
        <v>1</v>
      </c>
      <c r="M71" s="103">
        <v>2</v>
      </c>
      <c r="N71" s="103">
        <v>2</v>
      </c>
      <c r="O71" s="113"/>
    </row>
    <row r="72" spans="1:19" ht="13.5" customHeight="1" x14ac:dyDescent="0.25">
      <c r="A72" s="2"/>
      <c r="B72" s="2"/>
      <c r="C72" s="8" t="s">
        <v>15</v>
      </c>
      <c r="D72" s="95">
        <f>SUM(D66:D71)</f>
        <v>15</v>
      </c>
      <c r="E72" s="92">
        <f>SUM(E66:E71)</f>
        <v>15</v>
      </c>
      <c r="F72" s="92">
        <f>SUM(F66:F71)</f>
        <v>11</v>
      </c>
      <c r="G72" s="92">
        <f>SUM(G66:G71)</f>
        <v>0</v>
      </c>
      <c r="H72" s="92">
        <f t="shared" si="0"/>
        <v>41</v>
      </c>
      <c r="I72" s="120" t="s">
        <v>78</v>
      </c>
      <c r="J72" s="121">
        <v>1</v>
      </c>
      <c r="K72" s="8" t="s">
        <v>15</v>
      </c>
      <c r="L72" s="93">
        <f>SUM(L66:L71)</f>
        <v>2</v>
      </c>
      <c r="M72" s="94">
        <f>SUM(M66:M71)</f>
        <v>4</v>
      </c>
      <c r="N72" s="94">
        <f>SUM(N66:N71)</f>
        <v>3</v>
      </c>
      <c r="O72" s="94">
        <f>SUM(O66:O71)</f>
        <v>0</v>
      </c>
    </row>
    <row r="73" spans="1:19" ht="14.25" customHeight="1" x14ac:dyDescent="0.25">
      <c r="A73" s="60"/>
      <c r="B73" s="60"/>
      <c r="C73" s="60"/>
      <c r="D73" s="60"/>
      <c r="E73" s="5"/>
      <c r="F73" s="5"/>
      <c r="G73" s="5"/>
      <c r="H73" s="5"/>
      <c r="I73" s="120"/>
      <c r="J73" s="121"/>
      <c r="K73" s="122" t="s">
        <v>136</v>
      </c>
      <c r="L73" s="122"/>
      <c r="M73" s="122"/>
      <c r="N73" s="122"/>
      <c r="O73" s="78">
        <f>SUM(L72:O72)</f>
        <v>9</v>
      </c>
    </row>
    <row r="74" spans="1:19" ht="14.25" customHeight="1" x14ac:dyDescent="0.25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</row>
    <row r="75" spans="1:19" ht="14.25" customHeight="1" x14ac:dyDescent="0.25">
      <c r="A75" s="123" t="s">
        <v>171</v>
      </c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</row>
    <row r="76" spans="1:19" ht="14.25" customHeight="1" x14ac:dyDescent="0.25">
      <c r="A76" s="123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</row>
    <row r="77" spans="1:19" ht="14.25" customHeight="1" x14ac:dyDescent="0.25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</row>
    <row r="78" spans="1:19" ht="14.25" customHeight="1" x14ac:dyDescent="0.25">
      <c r="A78" s="88" t="s">
        <v>178</v>
      </c>
      <c r="B78" s="60"/>
      <c r="C78" s="60"/>
      <c r="D78" s="60"/>
      <c r="E78" s="64"/>
      <c r="F78" s="58"/>
      <c r="G78" s="58"/>
      <c r="H78" s="116"/>
      <c r="I78" s="116"/>
      <c r="J78" s="116"/>
      <c r="K78" s="116"/>
      <c r="L78" s="116"/>
      <c r="M78" s="116"/>
      <c r="N78" s="116"/>
      <c r="O78" s="116"/>
    </row>
    <row r="79" spans="1:19" ht="14.25" customHeight="1" x14ac:dyDescent="0.25">
      <c r="A79" s="124" t="s">
        <v>177</v>
      </c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6"/>
    </row>
    <row r="80" spans="1:19" ht="14.25" customHeight="1" x14ac:dyDescent="0.25">
      <c r="A80" s="127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9"/>
    </row>
    <row r="81" spans="1:16" x14ac:dyDescent="0.25">
      <c r="A81" s="127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9"/>
    </row>
    <row r="82" spans="1:16" x14ac:dyDescent="0.25">
      <c r="A82" s="127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9"/>
    </row>
    <row r="83" spans="1:16" x14ac:dyDescent="0.25">
      <c r="A83" s="127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9"/>
      <c r="P83" s="53"/>
    </row>
    <row r="84" spans="1:16" x14ac:dyDescent="0.25">
      <c r="A84" s="127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9"/>
      <c r="P84" s="53"/>
    </row>
    <row r="85" spans="1:16" x14ac:dyDescent="0.25">
      <c r="A85" s="130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2"/>
      <c r="P85" s="53"/>
    </row>
    <row r="86" spans="1:16" x14ac:dyDescent="0.25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53"/>
    </row>
    <row r="87" spans="1:16" x14ac:dyDescent="0.25">
      <c r="A87" s="3" t="s">
        <v>73</v>
      </c>
      <c r="B87" s="3"/>
      <c r="C87" s="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</row>
    <row r="88" spans="1:16" x14ac:dyDescent="0.25">
      <c r="A88" s="117" t="s">
        <v>137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</row>
    <row r="89" spans="1:16" x14ac:dyDescent="0.25">
      <c r="A89" s="117" t="s">
        <v>173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58"/>
    </row>
    <row r="90" spans="1:16" x14ac:dyDescent="0.25">
      <c r="A90" s="117" t="s">
        <v>142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</row>
    <row r="91" spans="1:16" x14ac:dyDescent="0.25">
      <c r="A91" s="117" t="s">
        <v>138</v>
      </c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</row>
    <row r="92" spans="1:16" x14ac:dyDescent="0.25">
      <c r="A92" s="117" t="s">
        <v>139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</row>
    <row r="93" spans="1:16" x14ac:dyDescent="0.25">
      <c r="A93" s="117" t="s">
        <v>140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</row>
    <row r="95" spans="1:16" x14ac:dyDescent="0.25">
      <c r="A95" s="58" t="s">
        <v>77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</row>
  </sheetData>
  <mergeCells count="110">
    <mergeCell ref="M24:M25"/>
    <mergeCell ref="N24:O25"/>
    <mergeCell ref="A79:O85"/>
    <mergeCell ref="A90:O90"/>
    <mergeCell ref="A91:O91"/>
    <mergeCell ref="A92:O92"/>
    <mergeCell ref="A93:O93"/>
    <mergeCell ref="D8:H8"/>
    <mergeCell ref="L8:O8"/>
    <mergeCell ref="D9:H9"/>
    <mergeCell ref="L9:O9"/>
    <mergeCell ref="A10:C10"/>
    <mergeCell ref="D10:H10"/>
    <mergeCell ref="L10:O10"/>
    <mergeCell ref="A21:O21"/>
    <mergeCell ref="A22:O22"/>
    <mergeCell ref="A23:O23"/>
    <mergeCell ref="A25:L25"/>
    <mergeCell ref="A26:A35"/>
    <mergeCell ref="C26:L26"/>
    <mergeCell ref="N26:O26"/>
    <mergeCell ref="C27:L27"/>
    <mergeCell ref="N27:O27"/>
    <mergeCell ref="J2:K2"/>
    <mergeCell ref="A4:O4"/>
    <mergeCell ref="A5:O5"/>
    <mergeCell ref="D6:H6"/>
    <mergeCell ref="L6:O6"/>
    <mergeCell ref="D7:H7"/>
    <mergeCell ref="L7:O7"/>
    <mergeCell ref="A19:O19"/>
    <mergeCell ref="A20:O20"/>
    <mergeCell ref="D15:F15"/>
    <mergeCell ref="H15:J15"/>
    <mergeCell ref="M15:N15"/>
    <mergeCell ref="A18:O18"/>
    <mergeCell ref="A16:O16"/>
    <mergeCell ref="A14:O14"/>
    <mergeCell ref="A11:O11"/>
    <mergeCell ref="C28:L28"/>
    <mergeCell ref="C33:L33"/>
    <mergeCell ref="N33:O33"/>
    <mergeCell ref="C34:L34"/>
    <mergeCell ref="N34:O34"/>
    <mergeCell ref="C35:L35"/>
    <mergeCell ref="N35:O35"/>
    <mergeCell ref="N28:O28"/>
    <mergeCell ref="C30:I30"/>
    <mergeCell ref="J30:L31"/>
    <mergeCell ref="N30:O30"/>
    <mergeCell ref="N31:O31"/>
    <mergeCell ref="C32:L32"/>
    <mergeCell ref="N32:O32"/>
    <mergeCell ref="C29:L29"/>
    <mergeCell ref="N29:O29"/>
    <mergeCell ref="C45:C46"/>
    <mergeCell ref="D45:H46"/>
    <mergeCell ref="I45:I46"/>
    <mergeCell ref="J45:J46"/>
    <mergeCell ref="K45:K46"/>
    <mergeCell ref="A38:B42"/>
    <mergeCell ref="D38:H38"/>
    <mergeCell ref="J38:J42"/>
    <mergeCell ref="L38:O38"/>
    <mergeCell ref="D39:H39"/>
    <mergeCell ref="L39:O39"/>
    <mergeCell ref="D40:H40"/>
    <mergeCell ref="L40:O40"/>
    <mergeCell ref="D41:H41"/>
    <mergeCell ref="D42:H42"/>
    <mergeCell ref="L42:O42"/>
    <mergeCell ref="A44:O44"/>
    <mergeCell ref="A89:O89"/>
    <mergeCell ref="A37:O37"/>
    <mergeCell ref="A63:O63"/>
    <mergeCell ref="A64:J64"/>
    <mergeCell ref="K64:O64"/>
    <mergeCell ref="A65:A71"/>
    <mergeCell ref="I72:I73"/>
    <mergeCell ref="J72:J73"/>
    <mergeCell ref="K73:N73"/>
    <mergeCell ref="A58:O58"/>
    <mergeCell ref="A59:O59"/>
    <mergeCell ref="A60:O60"/>
    <mergeCell ref="D61:H61"/>
    <mergeCell ref="L61:O61"/>
    <mergeCell ref="D62:H62"/>
    <mergeCell ref="L62:O62"/>
    <mergeCell ref="L53:L54"/>
    <mergeCell ref="M53:M54"/>
    <mergeCell ref="N53:O54"/>
    <mergeCell ref="A45:B46"/>
    <mergeCell ref="A75:O76"/>
    <mergeCell ref="L45:O46"/>
    <mergeCell ref="A48:O48"/>
    <mergeCell ref="L41:O41"/>
    <mergeCell ref="T49:T50"/>
    <mergeCell ref="U49:V50"/>
    <mergeCell ref="D49:G50"/>
    <mergeCell ref="H49:O50"/>
    <mergeCell ref="A88:O88"/>
    <mergeCell ref="N55:O55"/>
    <mergeCell ref="A53:B54"/>
    <mergeCell ref="C53:C54"/>
    <mergeCell ref="D53:G54"/>
    <mergeCell ref="H53:H54"/>
    <mergeCell ref="I53:J54"/>
    <mergeCell ref="K53:K54"/>
    <mergeCell ref="A49:B50"/>
    <mergeCell ref="C49:C50"/>
  </mergeCells>
  <hyperlinks>
    <hyperlink ref="A18:O18" r:id="rId1" display="* See MaineHousing Accessibility Policy and Procedures Manual for guidance on applicability and requirements.      " xr:uid="{3092A510-82D1-4BB1-A459-E74DF3A61E08}"/>
  </hyperlinks>
  <pageMargins left="0.25" right="0.25" top="0.75" bottom="0.75" header="0.3" footer="0.3"/>
  <pageSetup orientation="portrait" r:id="rId2"/>
  <headerFooter>
    <oddHeader xml:space="preserve">&amp;R&amp;"Garamond,Regular"&amp;P&amp;"-,Regular"
</oddHeader>
    <oddFooter>&amp;L&amp;"Garamond,Regular"&amp;10REV 12/2025</oddFooter>
  </headerFooter>
  <rowBreaks count="1" manualBreakCount="1">
    <brk id="54" max="1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4</xdr:col>
                    <xdr:colOff>152400</xdr:colOff>
                    <xdr:row>11</xdr:row>
                    <xdr:rowOff>19050</xdr:rowOff>
                  </from>
                  <to>
                    <xdr:col>7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7</xdr:col>
                    <xdr:colOff>371475</xdr:colOff>
                    <xdr:row>11</xdr:row>
                    <xdr:rowOff>19050</xdr:rowOff>
                  </from>
                  <to>
                    <xdr:col>8</xdr:col>
                    <xdr:colOff>552450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12</xdr:row>
                    <xdr:rowOff>0</xdr:rowOff>
                  </from>
                  <to>
                    <xdr:col>10</xdr:col>
                    <xdr:colOff>257175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19050</xdr:rowOff>
                  </from>
                  <to>
                    <xdr:col>2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19050</xdr:rowOff>
                  </from>
                  <to>
                    <xdr:col>2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0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27</xdr:row>
                    <xdr:rowOff>19050</xdr:rowOff>
                  </from>
                  <to>
                    <xdr:col>2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1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19050</xdr:rowOff>
                  </from>
                  <to>
                    <xdr:col>2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2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19050</xdr:rowOff>
                  </from>
                  <to>
                    <xdr:col>2</xdr:col>
                    <xdr:colOff>85725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3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31</xdr:row>
                    <xdr:rowOff>19050</xdr:rowOff>
                  </from>
                  <to>
                    <xdr:col>2</xdr:col>
                    <xdr:colOff>85725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4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68</xdr:row>
                    <xdr:rowOff>0</xdr:rowOff>
                  </from>
                  <to>
                    <xdr:col>2</xdr:col>
                    <xdr:colOff>85725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5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69</xdr:row>
                    <xdr:rowOff>0</xdr:rowOff>
                  </from>
                  <to>
                    <xdr:col>2</xdr:col>
                    <xdr:colOff>85725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6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70</xdr:row>
                    <xdr:rowOff>9525</xdr:rowOff>
                  </from>
                  <to>
                    <xdr:col>2</xdr:col>
                    <xdr:colOff>85725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7" name="Check Box 13">
              <controlPr defaultSize="0" autoFill="0" autoLine="0" autoPict="0">
                <anchor moveWithCells="1">
                  <from>
                    <xdr:col>1</xdr:col>
                    <xdr:colOff>19050</xdr:colOff>
                    <xdr:row>33</xdr:row>
                    <xdr:rowOff>19050</xdr:rowOff>
                  </from>
                  <to>
                    <xdr:col>2</xdr:col>
                    <xdr:colOff>85725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8" name="Check Box 14">
              <controlPr defaultSize="0" autoFill="0" autoLine="0" autoPict="0" altText="Elevator Provided">
                <anchor moveWithCells="1">
                  <from>
                    <xdr:col>10</xdr:col>
                    <xdr:colOff>323850</xdr:colOff>
                    <xdr:row>12</xdr:row>
                    <xdr:rowOff>19050</xdr:rowOff>
                  </from>
                  <to>
                    <xdr:col>12</xdr:col>
                    <xdr:colOff>476250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9" name="Check Box 15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19050</xdr:rowOff>
                  </from>
                  <to>
                    <xdr:col>2</xdr:col>
                    <xdr:colOff>85725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5" r:id="rId20" name="Check Box 16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19050</xdr:rowOff>
                  </from>
                  <to>
                    <xdr:col>2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6" r:id="rId21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19050</xdr:rowOff>
                  </from>
                  <to>
                    <xdr:col>2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6" r:id="rId22" name="Check Box 18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19050</xdr:rowOff>
                  </from>
                  <to>
                    <xdr:col>2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7" r:id="rId23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19050</xdr:rowOff>
                  </from>
                  <to>
                    <xdr:col>2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8" r:id="rId24" name="Check Box 20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19050</xdr:rowOff>
                  </from>
                  <to>
                    <xdr:col>2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9" r:id="rId25" name="Check Box 21">
              <controlPr defaultSize="0" autoFill="0" autoLine="0" autoPict="0">
                <anchor moveWithCells="1">
                  <from>
                    <xdr:col>13</xdr:col>
                    <xdr:colOff>19050</xdr:colOff>
                    <xdr:row>12</xdr:row>
                    <xdr:rowOff>19050</xdr:rowOff>
                  </from>
                  <to>
                    <xdr:col>14</xdr:col>
                    <xdr:colOff>590550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0" r:id="rId26" name="Check Box 22">
              <controlPr defaultSize="0" autoFill="0" autoLine="0" autoPict="0">
                <anchor moveWithCells="1">
                  <from>
                    <xdr:col>9</xdr:col>
                    <xdr:colOff>209550</xdr:colOff>
                    <xdr:row>11</xdr:row>
                    <xdr:rowOff>19050</xdr:rowOff>
                  </from>
                  <to>
                    <xdr:col>12</xdr:col>
                    <xdr:colOff>66675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1" r:id="rId27" name="Check Box 23">
              <controlPr defaultSize="0" autoFill="0" autoLine="0" autoPict="0">
                <anchor moveWithCells="1">
                  <from>
                    <xdr:col>12</xdr:col>
                    <xdr:colOff>276225</xdr:colOff>
                    <xdr:row>11</xdr:row>
                    <xdr:rowOff>19050</xdr:rowOff>
                  </from>
                  <to>
                    <xdr:col>15</xdr:col>
                    <xdr:colOff>66675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2" r:id="rId28" name="Check Box 24">
              <controlPr defaultSize="0" autoFill="0" autoLine="0" autoPict="0">
                <anchor moveWithCells="1">
                  <from>
                    <xdr:col>1</xdr:col>
                    <xdr:colOff>19050</xdr:colOff>
                    <xdr:row>27</xdr:row>
                    <xdr:rowOff>19050</xdr:rowOff>
                  </from>
                  <to>
                    <xdr:col>2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3" r:id="rId29" name="Check Box 25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19050</xdr:rowOff>
                  </from>
                  <to>
                    <xdr:col>2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4" r:id="rId30" name="Check Box 28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19050</xdr:rowOff>
                  </from>
                  <to>
                    <xdr:col>3</xdr:col>
                    <xdr:colOff>428625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C69E26B5-EB82-4D6B-88CE-BEFA11E92352}">
          <x14:formula1>
            <xm:f>'Drop down menus'!$E$34:$E$35</xm:f>
          </x14:formula1>
          <xm:sqref>N33:O33</xm:sqref>
        </x14:dataValidation>
        <x14:dataValidation type="list" allowBlank="1" showInputMessage="1" showErrorMessage="1" xr:uid="{DADF36CB-92A3-4636-A355-333B5592F210}">
          <x14:formula1>
            <xm:f>'Drop down menus'!$E$32:$E$33</xm:f>
          </x14:formula1>
          <xm:sqref>N32:O32</xm:sqref>
        </x14:dataValidation>
        <x14:dataValidation type="list" allowBlank="1" showInputMessage="1" showErrorMessage="1" xr:uid="{D0D21E13-2838-4BD7-A41E-D2297BCEC3A7}">
          <x14:formula1>
            <xm:f>'Drop down menus'!$E$8:$E$9</xm:f>
          </x14:formula1>
          <xm:sqref>N27:O27</xm:sqref>
        </x14:dataValidation>
        <x14:dataValidation type="list" allowBlank="1" showInputMessage="1" showErrorMessage="1" xr:uid="{A4EE3D9D-93F6-4CDD-8600-B756781412C1}">
          <x14:formula1>
            <xm:f>'Drop down menus'!$E$2:$E$3</xm:f>
          </x14:formula1>
          <xm:sqref>N26:O26</xm:sqref>
        </x14:dataValidation>
        <x14:dataValidation type="list" allowBlank="1" showInputMessage="1" showErrorMessage="1" prompt="If other recognized safe harbor selected, please list" xr:uid="{AFB13925-4A97-4A4D-95E7-6488C00E8BD5}">
          <x14:formula1>
            <xm:f>'Drop down menus'!$E$12:$E$15</xm:f>
          </x14:formula1>
          <xm:sqref>N28:O28</xm:sqref>
        </x14:dataValidation>
        <x14:dataValidation type="list" allowBlank="1" showInputMessage="1" showErrorMessage="1" xr:uid="{090E37AB-31A2-48C2-9174-894367C05028}">
          <x14:formula1>
            <xm:f>'Drop down menus'!$E$19:$E$20</xm:f>
          </x14:formula1>
          <xm:sqref>N30:O30 N29:O29 N36:O36 N35:O35</xm:sqref>
        </x14:dataValidation>
        <x14:dataValidation type="list" allowBlank="1" showInputMessage="1" showErrorMessage="1" xr:uid="{35FA20C4-D353-4A96-970F-61301D0F8665}">
          <x14:formula1>
            <xm:f>'Drop down menus'!$E$23:$E$24</xm:f>
          </x14:formula1>
          <xm:sqref>N31:O31</xm:sqref>
        </x14:dataValidation>
        <x14:dataValidation type="list" allowBlank="1" showInputMessage="1" showErrorMessage="1" xr:uid="{8C59DB3D-9285-4E46-8B5F-146DF6A2420F}">
          <x14:formula1>
            <xm:f>'Drop down menus'!$E$28:$E$29</xm:f>
          </x14:formula1>
          <xm:sqref>N34:O34</xm:sqref>
        </x14:dataValidation>
        <x14:dataValidation type="list" allowBlank="1" showInputMessage="1" showErrorMessage="1" prompt="Note: Ansi type B units are required per MHRA and are among the safe harbor choices permitted to satisfy the Federal Fair Housing Act as well." xr:uid="{68D8BD99-27D1-43A4-840C-66AA600A148C}">
          <x14:formula1>
            <xm:f>'Drop down menus'!$A$24:$A$27</xm:f>
          </x14:formula1>
          <xm:sqref>L39:O39 L40:O40 L41:O41 L42:O42</xm:sqref>
        </x14:dataValidation>
        <x14:dataValidation type="list" allowBlank="1" showInputMessage="1" showErrorMessage="1" prompt="select all standards that the quantity of units indicated will comply with." xr:uid="{8509FE63-15FE-455C-A1E5-866EB5913DD6}">
          <x14:formula1>
            <xm:f>'Drop down menus'!$A$13:$A$18</xm:f>
          </x14:formula1>
          <xm:sqref>D40:H40 D41:H41 D42:H42</xm:sqref>
        </x14:dataValidation>
        <x14:dataValidation type="list" allowBlank="1" showInputMessage="1" showErrorMessage="1" prompt="select all standards that the quantity of units indicated on this line will comply with." xr:uid="{394AAEC4-D47E-4F45-BBFF-E9CA67A87601}">
          <x14:formula1>
            <xm:f>'Drop down menus'!$A$13:$A$18</xm:f>
          </x14:formula1>
          <xm:sqref>D39:H39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Layout" zoomScaleNormal="100" workbookViewId="0">
      <selection activeCell="A3" sqref="A3:I47"/>
    </sheetView>
  </sheetViews>
  <sheetFormatPr defaultRowHeight="15" x14ac:dyDescent="0.25"/>
  <sheetData>
    <row r="1" spans="1:9" x14ac:dyDescent="0.25">
      <c r="A1" s="222" t="s">
        <v>79</v>
      </c>
      <c r="B1" s="222"/>
      <c r="C1" s="222"/>
      <c r="D1" s="222"/>
      <c r="E1" s="222"/>
      <c r="F1" s="222"/>
      <c r="G1" s="222"/>
      <c r="H1" s="222"/>
      <c r="I1" s="222"/>
    </row>
    <row r="2" spans="1:9" x14ac:dyDescent="0.25">
      <c r="A2" s="58" t="s">
        <v>80</v>
      </c>
      <c r="B2" s="58"/>
      <c r="C2" s="58"/>
      <c r="D2" s="58"/>
      <c r="E2" s="58"/>
      <c r="F2" s="58"/>
      <c r="G2" s="58"/>
      <c r="H2" s="58"/>
      <c r="I2" s="58"/>
    </row>
    <row r="3" spans="1:9" x14ac:dyDescent="0.25">
      <c r="A3" s="238"/>
      <c r="B3" s="239"/>
      <c r="C3" s="239"/>
      <c r="D3" s="239"/>
      <c r="E3" s="239"/>
      <c r="F3" s="239"/>
      <c r="G3" s="239"/>
      <c r="H3" s="239"/>
      <c r="I3" s="240"/>
    </row>
    <row r="4" spans="1:9" x14ac:dyDescent="0.25">
      <c r="A4" s="241"/>
      <c r="B4" s="242"/>
      <c r="C4" s="242"/>
      <c r="D4" s="242"/>
      <c r="E4" s="242"/>
      <c r="F4" s="242"/>
      <c r="G4" s="242"/>
      <c r="H4" s="242"/>
      <c r="I4" s="243"/>
    </row>
    <row r="5" spans="1:9" x14ac:dyDescent="0.25">
      <c r="A5" s="241"/>
      <c r="B5" s="242"/>
      <c r="C5" s="242"/>
      <c r="D5" s="242"/>
      <c r="E5" s="242"/>
      <c r="F5" s="242"/>
      <c r="G5" s="242"/>
      <c r="H5" s="242"/>
      <c r="I5" s="243"/>
    </row>
    <row r="6" spans="1:9" x14ac:dyDescent="0.25">
      <c r="A6" s="241"/>
      <c r="B6" s="242"/>
      <c r="C6" s="242"/>
      <c r="D6" s="242"/>
      <c r="E6" s="242"/>
      <c r="F6" s="242"/>
      <c r="G6" s="242"/>
      <c r="H6" s="242"/>
      <c r="I6" s="243"/>
    </row>
    <row r="7" spans="1:9" x14ac:dyDescent="0.25">
      <c r="A7" s="241"/>
      <c r="B7" s="242"/>
      <c r="C7" s="242"/>
      <c r="D7" s="242"/>
      <c r="E7" s="242"/>
      <c r="F7" s="242"/>
      <c r="G7" s="242"/>
      <c r="H7" s="242"/>
      <c r="I7" s="243"/>
    </row>
    <row r="8" spans="1:9" x14ac:dyDescent="0.25">
      <c r="A8" s="241"/>
      <c r="B8" s="242"/>
      <c r="C8" s="242"/>
      <c r="D8" s="242"/>
      <c r="E8" s="242"/>
      <c r="F8" s="242"/>
      <c r="G8" s="242"/>
      <c r="H8" s="242"/>
      <c r="I8" s="243"/>
    </row>
    <row r="9" spans="1:9" x14ac:dyDescent="0.25">
      <c r="A9" s="241"/>
      <c r="B9" s="242"/>
      <c r="C9" s="242"/>
      <c r="D9" s="242"/>
      <c r="E9" s="242"/>
      <c r="F9" s="242"/>
      <c r="G9" s="242"/>
      <c r="H9" s="242"/>
      <c r="I9" s="243"/>
    </row>
    <row r="10" spans="1:9" x14ac:dyDescent="0.25">
      <c r="A10" s="241"/>
      <c r="B10" s="242"/>
      <c r="C10" s="242"/>
      <c r="D10" s="242"/>
      <c r="E10" s="242"/>
      <c r="F10" s="242"/>
      <c r="G10" s="242"/>
      <c r="H10" s="242"/>
      <c r="I10" s="243"/>
    </row>
    <row r="11" spans="1:9" x14ac:dyDescent="0.25">
      <c r="A11" s="241"/>
      <c r="B11" s="242"/>
      <c r="C11" s="242"/>
      <c r="D11" s="242"/>
      <c r="E11" s="242"/>
      <c r="F11" s="242"/>
      <c r="G11" s="242"/>
      <c r="H11" s="242"/>
      <c r="I11" s="243"/>
    </row>
    <row r="12" spans="1:9" x14ac:dyDescent="0.25">
      <c r="A12" s="241"/>
      <c r="B12" s="242"/>
      <c r="C12" s="242"/>
      <c r="D12" s="242"/>
      <c r="E12" s="242"/>
      <c r="F12" s="242"/>
      <c r="G12" s="242"/>
      <c r="H12" s="242"/>
      <c r="I12" s="243"/>
    </row>
    <row r="13" spans="1:9" x14ac:dyDescent="0.25">
      <c r="A13" s="241"/>
      <c r="B13" s="242"/>
      <c r="C13" s="242"/>
      <c r="D13" s="242"/>
      <c r="E13" s="242"/>
      <c r="F13" s="242"/>
      <c r="G13" s="242"/>
      <c r="H13" s="242"/>
      <c r="I13" s="243"/>
    </row>
    <row r="14" spans="1:9" x14ac:dyDescent="0.25">
      <c r="A14" s="241"/>
      <c r="B14" s="242"/>
      <c r="C14" s="242"/>
      <c r="D14" s="242"/>
      <c r="E14" s="242"/>
      <c r="F14" s="242"/>
      <c r="G14" s="242"/>
      <c r="H14" s="242"/>
      <c r="I14" s="243"/>
    </row>
    <row r="15" spans="1:9" x14ac:dyDescent="0.25">
      <c r="A15" s="241"/>
      <c r="B15" s="242"/>
      <c r="C15" s="242"/>
      <c r="D15" s="242"/>
      <c r="E15" s="242"/>
      <c r="F15" s="242"/>
      <c r="G15" s="242"/>
      <c r="H15" s="242"/>
      <c r="I15" s="243"/>
    </row>
    <row r="16" spans="1:9" x14ac:dyDescent="0.25">
      <c r="A16" s="241"/>
      <c r="B16" s="242"/>
      <c r="C16" s="242"/>
      <c r="D16" s="242"/>
      <c r="E16" s="242"/>
      <c r="F16" s="242"/>
      <c r="G16" s="242"/>
      <c r="H16" s="242"/>
      <c r="I16" s="243"/>
    </row>
    <row r="17" spans="1:9" x14ac:dyDescent="0.25">
      <c r="A17" s="241"/>
      <c r="B17" s="242"/>
      <c r="C17" s="242"/>
      <c r="D17" s="242"/>
      <c r="E17" s="242"/>
      <c r="F17" s="242"/>
      <c r="G17" s="242"/>
      <c r="H17" s="242"/>
      <c r="I17" s="243"/>
    </row>
    <row r="18" spans="1:9" x14ac:dyDescent="0.25">
      <c r="A18" s="241"/>
      <c r="B18" s="242"/>
      <c r="C18" s="242"/>
      <c r="D18" s="242"/>
      <c r="E18" s="242"/>
      <c r="F18" s="242"/>
      <c r="G18" s="242"/>
      <c r="H18" s="242"/>
      <c r="I18" s="243"/>
    </row>
    <row r="19" spans="1:9" x14ac:dyDescent="0.25">
      <c r="A19" s="241"/>
      <c r="B19" s="242"/>
      <c r="C19" s="242"/>
      <c r="D19" s="242"/>
      <c r="E19" s="242"/>
      <c r="F19" s="242"/>
      <c r="G19" s="242"/>
      <c r="H19" s="242"/>
      <c r="I19" s="243"/>
    </row>
    <row r="20" spans="1:9" x14ac:dyDescent="0.25">
      <c r="A20" s="241"/>
      <c r="B20" s="242"/>
      <c r="C20" s="242"/>
      <c r="D20" s="242"/>
      <c r="E20" s="242"/>
      <c r="F20" s="242"/>
      <c r="G20" s="242"/>
      <c r="H20" s="242"/>
      <c r="I20" s="243"/>
    </row>
    <row r="21" spans="1:9" x14ac:dyDescent="0.25">
      <c r="A21" s="241"/>
      <c r="B21" s="242"/>
      <c r="C21" s="242"/>
      <c r="D21" s="242"/>
      <c r="E21" s="242"/>
      <c r="F21" s="242"/>
      <c r="G21" s="242"/>
      <c r="H21" s="242"/>
      <c r="I21" s="243"/>
    </row>
    <row r="22" spans="1:9" x14ac:dyDescent="0.25">
      <c r="A22" s="241"/>
      <c r="B22" s="242"/>
      <c r="C22" s="242"/>
      <c r="D22" s="242"/>
      <c r="E22" s="242"/>
      <c r="F22" s="242"/>
      <c r="G22" s="242"/>
      <c r="H22" s="242"/>
      <c r="I22" s="243"/>
    </row>
    <row r="23" spans="1:9" x14ac:dyDescent="0.25">
      <c r="A23" s="241"/>
      <c r="B23" s="242"/>
      <c r="C23" s="242"/>
      <c r="D23" s="242"/>
      <c r="E23" s="242"/>
      <c r="F23" s="242"/>
      <c r="G23" s="242"/>
      <c r="H23" s="242"/>
      <c r="I23" s="243"/>
    </row>
    <row r="24" spans="1:9" x14ac:dyDescent="0.25">
      <c r="A24" s="241"/>
      <c r="B24" s="242"/>
      <c r="C24" s="242"/>
      <c r="D24" s="242"/>
      <c r="E24" s="242"/>
      <c r="F24" s="242"/>
      <c r="G24" s="242"/>
      <c r="H24" s="242"/>
      <c r="I24" s="243"/>
    </row>
    <row r="25" spans="1:9" x14ac:dyDescent="0.25">
      <c r="A25" s="241"/>
      <c r="B25" s="242"/>
      <c r="C25" s="242"/>
      <c r="D25" s="242"/>
      <c r="E25" s="242"/>
      <c r="F25" s="242"/>
      <c r="G25" s="242"/>
      <c r="H25" s="242"/>
      <c r="I25" s="243"/>
    </row>
    <row r="26" spans="1:9" x14ac:dyDescent="0.25">
      <c r="A26" s="241"/>
      <c r="B26" s="242"/>
      <c r="C26" s="242"/>
      <c r="D26" s="242"/>
      <c r="E26" s="242"/>
      <c r="F26" s="242"/>
      <c r="G26" s="242"/>
      <c r="H26" s="242"/>
      <c r="I26" s="243"/>
    </row>
    <row r="27" spans="1:9" x14ac:dyDescent="0.25">
      <c r="A27" s="241"/>
      <c r="B27" s="242"/>
      <c r="C27" s="242"/>
      <c r="D27" s="242"/>
      <c r="E27" s="242"/>
      <c r="F27" s="242"/>
      <c r="G27" s="242"/>
      <c r="H27" s="242"/>
      <c r="I27" s="243"/>
    </row>
    <row r="28" spans="1:9" x14ac:dyDescent="0.25">
      <c r="A28" s="241"/>
      <c r="B28" s="242"/>
      <c r="C28" s="242"/>
      <c r="D28" s="242"/>
      <c r="E28" s="242"/>
      <c r="F28" s="242"/>
      <c r="G28" s="242"/>
      <c r="H28" s="242"/>
      <c r="I28" s="243"/>
    </row>
    <row r="29" spans="1:9" x14ac:dyDescent="0.25">
      <c r="A29" s="241"/>
      <c r="B29" s="242"/>
      <c r="C29" s="242"/>
      <c r="D29" s="242"/>
      <c r="E29" s="242"/>
      <c r="F29" s="242"/>
      <c r="G29" s="242"/>
      <c r="H29" s="242"/>
      <c r="I29" s="243"/>
    </row>
    <row r="30" spans="1:9" x14ac:dyDescent="0.25">
      <c r="A30" s="241"/>
      <c r="B30" s="242"/>
      <c r="C30" s="242"/>
      <c r="D30" s="242"/>
      <c r="E30" s="242"/>
      <c r="F30" s="242"/>
      <c r="G30" s="242"/>
      <c r="H30" s="242"/>
      <c r="I30" s="243"/>
    </row>
    <row r="31" spans="1:9" x14ac:dyDescent="0.25">
      <c r="A31" s="241"/>
      <c r="B31" s="242"/>
      <c r="C31" s="242"/>
      <c r="D31" s="242"/>
      <c r="E31" s="242"/>
      <c r="F31" s="242"/>
      <c r="G31" s="242"/>
      <c r="H31" s="242"/>
      <c r="I31" s="243"/>
    </row>
    <row r="32" spans="1:9" x14ac:dyDescent="0.25">
      <c r="A32" s="241"/>
      <c r="B32" s="242"/>
      <c r="C32" s="242"/>
      <c r="D32" s="242"/>
      <c r="E32" s="242"/>
      <c r="F32" s="242"/>
      <c r="G32" s="242"/>
      <c r="H32" s="242"/>
      <c r="I32" s="243"/>
    </row>
    <row r="33" spans="1:9" x14ac:dyDescent="0.25">
      <c r="A33" s="241"/>
      <c r="B33" s="242"/>
      <c r="C33" s="242"/>
      <c r="D33" s="242"/>
      <c r="E33" s="242"/>
      <c r="F33" s="242"/>
      <c r="G33" s="242"/>
      <c r="H33" s="242"/>
      <c r="I33" s="243"/>
    </row>
    <row r="34" spans="1:9" x14ac:dyDescent="0.25">
      <c r="A34" s="241"/>
      <c r="B34" s="242"/>
      <c r="C34" s="242"/>
      <c r="D34" s="242"/>
      <c r="E34" s="242"/>
      <c r="F34" s="242"/>
      <c r="G34" s="242"/>
      <c r="H34" s="242"/>
      <c r="I34" s="243"/>
    </row>
    <row r="35" spans="1:9" x14ac:dyDescent="0.25">
      <c r="A35" s="241"/>
      <c r="B35" s="242"/>
      <c r="C35" s="242"/>
      <c r="D35" s="242"/>
      <c r="E35" s="242"/>
      <c r="F35" s="242"/>
      <c r="G35" s="242"/>
      <c r="H35" s="242"/>
      <c r="I35" s="243"/>
    </row>
    <row r="36" spans="1:9" x14ac:dyDescent="0.25">
      <c r="A36" s="241"/>
      <c r="B36" s="242"/>
      <c r="C36" s="242"/>
      <c r="D36" s="242"/>
      <c r="E36" s="242"/>
      <c r="F36" s="242"/>
      <c r="G36" s="242"/>
      <c r="H36" s="242"/>
      <c r="I36" s="243"/>
    </row>
    <row r="37" spans="1:9" x14ac:dyDescent="0.25">
      <c r="A37" s="241"/>
      <c r="B37" s="242"/>
      <c r="C37" s="242"/>
      <c r="D37" s="242"/>
      <c r="E37" s="242"/>
      <c r="F37" s="242"/>
      <c r="G37" s="242"/>
      <c r="H37" s="242"/>
      <c r="I37" s="243"/>
    </row>
    <row r="38" spans="1:9" x14ac:dyDescent="0.25">
      <c r="A38" s="241"/>
      <c r="B38" s="242"/>
      <c r="C38" s="242"/>
      <c r="D38" s="242"/>
      <c r="E38" s="242"/>
      <c r="F38" s="242"/>
      <c r="G38" s="242"/>
      <c r="H38" s="242"/>
      <c r="I38" s="243"/>
    </row>
    <row r="39" spans="1:9" x14ac:dyDescent="0.25">
      <c r="A39" s="241"/>
      <c r="B39" s="242"/>
      <c r="C39" s="242"/>
      <c r="D39" s="242"/>
      <c r="E39" s="242"/>
      <c r="F39" s="242"/>
      <c r="G39" s="242"/>
      <c r="H39" s="242"/>
      <c r="I39" s="243"/>
    </row>
    <row r="40" spans="1:9" x14ac:dyDescent="0.25">
      <c r="A40" s="241"/>
      <c r="B40" s="242"/>
      <c r="C40" s="242"/>
      <c r="D40" s="242"/>
      <c r="E40" s="242"/>
      <c r="F40" s="242"/>
      <c r="G40" s="242"/>
      <c r="H40" s="242"/>
      <c r="I40" s="243"/>
    </row>
    <row r="41" spans="1:9" x14ac:dyDescent="0.25">
      <c r="A41" s="241"/>
      <c r="B41" s="242"/>
      <c r="C41" s="242"/>
      <c r="D41" s="242"/>
      <c r="E41" s="242"/>
      <c r="F41" s="242"/>
      <c r="G41" s="242"/>
      <c r="H41" s="242"/>
      <c r="I41" s="243"/>
    </row>
    <row r="42" spans="1:9" x14ac:dyDescent="0.25">
      <c r="A42" s="241"/>
      <c r="B42" s="242"/>
      <c r="C42" s="242"/>
      <c r="D42" s="242"/>
      <c r="E42" s="242"/>
      <c r="F42" s="242"/>
      <c r="G42" s="242"/>
      <c r="H42" s="242"/>
      <c r="I42" s="243"/>
    </row>
    <row r="43" spans="1:9" x14ac:dyDescent="0.25">
      <c r="A43" s="241"/>
      <c r="B43" s="242"/>
      <c r="C43" s="242"/>
      <c r="D43" s="242"/>
      <c r="E43" s="242"/>
      <c r="F43" s="242"/>
      <c r="G43" s="242"/>
      <c r="H43" s="242"/>
      <c r="I43" s="243"/>
    </row>
    <row r="44" spans="1:9" x14ac:dyDescent="0.25">
      <c r="A44" s="241"/>
      <c r="B44" s="242"/>
      <c r="C44" s="242"/>
      <c r="D44" s="242"/>
      <c r="E44" s="242"/>
      <c r="F44" s="242"/>
      <c r="G44" s="242"/>
      <c r="H44" s="242"/>
      <c r="I44" s="243"/>
    </row>
    <row r="45" spans="1:9" x14ac:dyDescent="0.25">
      <c r="A45" s="241"/>
      <c r="B45" s="242"/>
      <c r="C45" s="242"/>
      <c r="D45" s="242"/>
      <c r="E45" s="242"/>
      <c r="F45" s="242"/>
      <c r="G45" s="242"/>
      <c r="H45" s="242"/>
      <c r="I45" s="243"/>
    </row>
    <row r="46" spans="1:9" x14ac:dyDescent="0.25">
      <c r="A46" s="241"/>
      <c r="B46" s="242"/>
      <c r="C46" s="242"/>
      <c r="D46" s="242"/>
      <c r="E46" s="242"/>
      <c r="F46" s="242"/>
      <c r="G46" s="242"/>
      <c r="H46" s="242"/>
      <c r="I46" s="243"/>
    </row>
    <row r="47" spans="1:9" x14ac:dyDescent="0.25">
      <c r="A47" s="244"/>
      <c r="B47" s="245"/>
      <c r="C47" s="245"/>
      <c r="D47" s="245"/>
      <c r="E47" s="245"/>
      <c r="F47" s="245"/>
      <c r="G47" s="245"/>
      <c r="H47" s="245"/>
      <c r="I47" s="246"/>
    </row>
  </sheetData>
  <mergeCells count="2">
    <mergeCell ref="A1:I1"/>
    <mergeCell ref="A3:I4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"/>
  <sheetViews>
    <sheetView workbookViewId="0">
      <selection activeCell="I9" sqref="I9"/>
    </sheetView>
  </sheetViews>
  <sheetFormatPr defaultRowHeight="15" x14ac:dyDescent="0.25"/>
  <sheetData>
    <row r="1" spans="1:6" x14ac:dyDescent="0.25">
      <c r="A1" s="12" t="s">
        <v>18</v>
      </c>
      <c r="E1" s="12" t="s">
        <v>55</v>
      </c>
      <c r="F1" s="12"/>
    </row>
    <row r="2" spans="1:6" x14ac:dyDescent="0.25">
      <c r="A2" s="2" t="s">
        <v>100</v>
      </c>
      <c r="B2" s="2"/>
      <c r="E2" s="2" t="s">
        <v>99</v>
      </c>
    </row>
    <row r="3" spans="1:6" x14ac:dyDescent="0.25">
      <c r="A3" s="2" t="s">
        <v>118</v>
      </c>
      <c r="B3" s="2"/>
      <c r="E3" s="2" t="s">
        <v>176</v>
      </c>
    </row>
    <row r="4" spans="1:6" x14ac:dyDescent="0.25">
      <c r="A4" s="2" t="s">
        <v>16</v>
      </c>
      <c r="B4" s="2"/>
    </row>
    <row r="5" spans="1:6" x14ac:dyDescent="0.25">
      <c r="A5" s="2" t="s">
        <v>179</v>
      </c>
      <c r="B5" s="2"/>
    </row>
    <row r="6" spans="1:6" x14ac:dyDescent="0.25">
      <c r="B6" s="2"/>
    </row>
    <row r="7" spans="1:6" x14ac:dyDescent="0.25">
      <c r="A7" s="2"/>
      <c r="E7" s="12" t="s">
        <v>56</v>
      </c>
    </row>
    <row r="8" spans="1:6" x14ac:dyDescent="0.25">
      <c r="E8" s="2" t="s">
        <v>100</v>
      </c>
    </row>
    <row r="9" spans="1:6" x14ac:dyDescent="0.25">
      <c r="E9" s="2" t="s">
        <v>176</v>
      </c>
    </row>
    <row r="11" spans="1:6" x14ac:dyDescent="0.25">
      <c r="E11" s="12" t="s">
        <v>57</v>
      </c>
    </row>
    <row r="12" spans="1:6" x14ac:dyDescent="0.25">
      <c r="A12" s="12" t="s">
        <v>31</v>
      </c>
      <c r="E12" s="2" t="s">
        <v>111</v>
      </c>
    </row>
    <row r="13" spans="1:6" x14ac:dyDescent="0.25">
      <c r="A13" s="24" t="s">
        <v>96</v>
      </c>
      <c r="B13" s="24"/>
      <c r="C13" s="24"/>
      <c r="D13" s="2"/>
      <c r="E13" s="2" t="s">
        <v>16</v>
      </c>
    </row>
    <row r="14" spans="1:6" x14ac:dyDescent="0.25">
      <c r="A14" s="24" t="s">
        <v>37</v>
      </c>
      <c r="B14" s="24"/>
      <c r="C14" s="24"/>
      <c r="D14" s="2"/>
      <c r="E14" s="2" t="s">
        <v>180</v>
      </c>
    </row>
    <row r="15" spans="1:6" x14ac:dyDescent="0.25">
      <c r="A15" s="24" t="s">
        <v>97</v>
      </c>
      <c r="B15" s="24"/>
      <c r="C15" s="24"/>
      <c r="D15" s="2"/>
    </row>
    <row r="16" spans="1:6" x14ac:dyDescent="0.25">
      <c r="A16" s="24" t="s">
        <v>164</v>
      </c>
      <c r="B16" s="24"/>
      <c r="C16" s="24"/>
      <c r="D16" s="2"/>
    </row>
    <row r="17" spans="1:7" x14ac:dyDescent="0.25">
      <c r="A17" s="115" t="s">
        <v>176</v>
      </c>
      <c r="B17" s="24"/>
      <c r="C17" s="24"/>
      <c r="D17" s="2"/>
    </row>
    <row r="18" spans="1:7" x14ac:dyDescent="0.25">
      <c r="A18" s="24" t="s">
        <v>156</v>
      </c>
      <c r="B18" s="24"/>
      <c r="C18" s="24"/>
      <c r="D18" s="2"/>
      <c r="E18" s="3" t="s">
        <v>58</v>
      </c>
    </row>
    <row r="19" spans="1:7" x14ac:dyDescent="0.25">
      <c r="B19" s="24"/>
      <c r="C19" s="24"/>
      <c r="D19" s="2"/>
      <c r="E19" s="2" t="s">
        <v>112</v>
      </c>
    </row>
    <row r="20" spans="1:7" x14ac:dyDescent="0.25">
      <c r="B20" s="2"/>
      <c r="C20" s="2"/>
      <c r="D20" s="2"/>
      <c r="E20" s="24" t="s">
        <v>176</v>
      </c>
    </row>
    <row r="21" spans="1:7" x14ac:dyDescent="0.25">
      <c r="B21" s="2"/>
      <c r="C21" s="2"/>
      <c r="D21" s="2"/>
    </row>
    <row r="22" spans="1:7" x14ac:dyDescent="0.25">
      <c r="A22" s="2"/>
      <c r="B22" s="2"/>
      <c r="C22" s="2"/>
      <c r="D22" s="2"/>
      <c r="E22" s="12" t="s">
        <v>59</v>
      </c>
    </row>
    <row r="23" spans="1:7" x14ac:dyDescent="0.25">
      <c r="A23" s="25" t="s">
        <v>32</v>
      </c>
      <c r="B23" s="2"/>
      <c r="C23" s="2"/>
      <c r="D23" s="2"/>
      <c r="E23" s="2" t="s">
        <v>113</v>
      </c>
    </row>
    <row r="24" spans="1:7" x14ac:dyDescent="0.25">
      <c r="A24" s="24" t="s">
        <v>98</v>
      </c>
      <c r="B24" s="2"/>
      <c r="E24" s="24" t="s">
        <v>176</v>
      </c>
    </row>
    <row r="25" spans="1:7" x14ac:dyDescent="0.25">
      <c r="A25" s="24" t="s">
        <v>16</v>
      </c>
      <c r="B25" s="2"/>
    </row>
    <row r="26" spans="1:7" x14ac:dyDescent="0.25">
      <c r="A26" s="24" t="s">
        <v>176</v>
      </c>
      <c r="B26" s="2"/>
    </row>
    <row r="27" spans="1:7" x14ac:dyDescent="0.25">
      <c r="A27" s="24" t="s">
        <v>156</v>
      </c>
      <c r="B27" s="2"/>
      <c r="E27" s="12" t="s">
        <v>60</v>
      </c>
    </row>
    <row r="28" spans="1:7" x14ac:dyDescent="0.25">
      <c r="B28" s="2"/>
      <c r="E28" s="2" t="s">
        <v>114</v>
      </c>
    </row>
    <row r="29" spans="1:7" x14ac:dyDescent="0.25">
      <c r="E29" s="24" t="s">
        <v>176</v>
      </c>
    </row>
    <row r="31" spans="1:7" x14ac:dyDescent="0.25">
      <c r="E31" s="12" t="s">
        <v>61</v>
      </c>
    </row>
    <row r="32" spans="1:7" ht="15.75" thickBot="1" x14ac:dyDescent="0.3">
      <c r="E32" s="59" t="s">
        <v>115</v>
      </c>
      <c r="F32" s="24"/>
      <c r="G32" s="24"/>
    </row>
    <row r="33" spans="5:7" ht="16.5" thickTop="1" thickBot="1" x14ac:dyDescent="0.3">
      <c r="E33" s="59" t="s">
        <v>155</v>
      </c>
      <c r="F33" s="24"/>
      <c r="G33" s="24"/>
    </row>
    <row r="34" spans="5:7" ht="16.5" thickTop="1" thickBot="1" x14ac:dyDescent="0.3">
      <c r="E34" s="59" t="s">
        <v>116</v>
      </c>
      <c r="F34" s="24"/>
      <c r="G34" s="24"/>
    </row>
    <row r="35" spans="5:7" ht="15.75" thickTop="1" x14ac:dyDescent="0.25">
      <c r="E35" s="24" t="s">
        <v>117</v>
      </c>
    </row>
    <row r="36" spans="5:7" x14ac:dyDescent="0.25">
      <c r="E36" s="247"/>
      <c r="F36" s="247"/>
      <c r="G36" s="247"/>
    </row>
    <row r="37" spans="5:7" x14ac:dyDescent="0.25">
      <c r="E37" s="12" t="s">
        <v>158</v>
      </c>
    </row>
    <row r="38" spans="5:7" x14ac:dyDescent="0.25">
      <c r="E38" s="86" t="s">
        <v>129</v>
      </c>
    </row>
  </sheetData>
  <mergeCells count="1">
    <mergeCell ref="E36:G3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6"/>
  <sheetViews>
    <sheetView showWhiteSpace="0" view="pageLayout" zoomScaleNormal="100" workbookViewId="0">
      <selection activeCell="A37" sqref="A37:P54"/>
    </sheetView>
  </sheetViews>
  <sheetFormatPr defaultRowHeight="15" x14ac:dyDescent="0.25"/>
  <cols>
    <col min="1" max="1" width="2.7109375" customWidth="1"/>
    <col min="2" max="2" width="3.28515625" customWidth="1"/>
    <col min="3" max="3" width="8.28515625" customWidth="1"/>
    <col min="4" max="8" width="6" customWidth="1"/>
    <col min="9" max="9" width="9.28515625" customWidth="1"/>
    <col min="10" max="10" width="7.7109375" customWidth="1"/>
    <col min="11" max="11" width="8.7109375" customWidth="1"/>
    <col min="12" max="12" width="6.7109375" customWidth="1"/>
    <col min="13" max="13" width="0.7109375" customWidth="1"/>
    <col min="14" max="14" width="6.5703125" customWidth="1"/>
    <col min="15" max="15" width="7.7109375" customWidth="1"/>
    <col min="16" max="16" width="8.7109375" customWidth="1"/>
  </cols>
  <sheetData>
    <row r="1" spans="1:16" ht="15" customHeight="1" x14ac:dyDescent="0.25">
      <c r="A1" s="2" t="s">
        <v>40</v>
      </c>
      <c r="B1" s="1"/>
      <c r="C1" s="1"/>
      <c r="D1" s="1"/>
      <c r="E1" s="282"/>
      <c r="F1" s="282"/>
      <c r="G1" s="282"/>
      <c r="H1" s="282"/>
      <c r="I1" s="282"/>
      <c r="J1" s="282"/>
      <c r="K1" s="282"/>
      <c r="L1" s="282"/>
      <c r="M1" s="1"/>
      <c r="N1" s="1"/>
      <c r="O1" s="1"/>
      <c r="P1" s="1"/>
    </row>
    <row r="2" spans="1:16" ht="15" customHeight="1" x14ac:dyDescent="0.25">
      <c r="A2" s="1"/>
      <c r="B2" s="1"/>
      <c r="C2" s="1"/>
      <c r="D2" s="1"/>
      <c r="E2" s="282"/>
      <c r="F2" s="282"/>
      <c r="G2" s="282"/>
      <c r="H2" s="282"/>
      <c r="I2" s="282"/>
      <c r="J2" s="282"/>
      <c r="K2" s="282"/>
      <c r="L2" s="282"/>
      <c r="M2" s="1"/>
      <c r="N2" s="1"/>
      <c r="O2" s="1"/>
      <c r="P2" s="1"/>
    </row>
    <row r="3" spans="1:16" ht="15.75" customHeight="1" x14ac:dyDescent="0.25">
      <c r="A3" s="3" t="s">
        <v>66</v>
      </c>
      <c r="B3" s="3"/>
      <c r="C3" s="3"/>
      <c r="D3" s="216" t="s">
        <v>92</v>
      </c>
      <c r="E3" s="216"/>
      <c r="F3" s="217"/>
      <c r="G3" s="26">
        <v>40</v>
      </c>
      <c r="H3" s="2" t="s">
        <v>67</v>
      </c>
      <c r="I3" s="3"/>
      <c r="J3" s="3"/>
      <c r="K3" s="26">
        <v>4</v>
      </c>
      <c r="L3" s="52"/>
      <c r="M3" s="1" t="s">
        <v>91</v>
      </c>
      <c r="N3" s="2"/>
      <c r="O3" s="1"/>
      <c r="P3" s="26">
        <v>40</v>
      </c>
    </row>
    <row r="4" spans="1:16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47" t="s">
        <v>38</v>
      </c>
      <c r="O4" s="264" t="s">
        <v>28</v>
      </c>
      <c r="P4" s="264"/>
    </row>
    <row r="5" spans="1:16" x14ac:dyDescent="0.25">
      <c r="A5" s="2" t="s">
        <v>87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3"/>
      <c r="N5" s="46"/>
      <c r="O5" s="281" t="s">
        <v>29</v>
      </c>
      <c r="P5" s="281"/>
    </row>
    <row r="6" spans="1:16" ht="15" customHeight="1" x14ac:dyDescent="0.25">
      <c r="A6" s="289" t="s">
        <v>2</v>
      </c>
      <c r="B6" s="4"/>
      <c r="C6" s="288" t="s">
        <v>35</v>
      </c>
      <c r="D6" s="288"/>
      <c r="E6" s="288"/>
      <c r="F6" s="288"/>
      <c r="G6" s="288"/>
      <c r="H6" s="288"/>
      <c r="I6" s="288"/>
      <c r="J6" s="288"/>
      <c r="K6" s="288"/>
      <c r="L6" s="288"/>
      <c r="M6" s="292"/>
      <c r="N6" s="36">
        <v>2</v>
      </c>
      <c r="O6" s="277" t="s">
        <v>17</v>
      </c>
      <c r="P6" s="279"/>
    </row>
    <row r="7" spans="1:16" x14ac:dyDescent="0.25">
      <c r="A7" s="290"/>
      <c r="B7" s="50"/>
      <c r="C7" s="288" t="s">
        <v>76</v>
      </c>
      <c r="D7" s="288"/>
      <c r="E7" s="288"/>
      <c r="F7" s="288"/>
      <c r="G7" s="288"/>
      <c r="H7" s="288"/>
      <c r="I7" s="288"/>
      <c r="J7" s="288"/>
      <c r="K7" s="288"/>
      <c r="L7" s="288"/>
      <c r="M7" s="293"/>
      <c r="N7" s="36">
        <v>2</v>
      </c>
      <c r="O7" s="277" t="s">
        <v>17</v>
      </c>
      <c r="P7" s="279"/>
    </row>
    <row r="8" spans="1:16" x14ac:dyDescent="0.25">
      <c r="A8" s="290"/>
      <c r="C8" s="288" t="s">
        <v>30</v>
      </c>
      <c r="D8" s="288"/>
      <c r="E8" s="288"/>
      <c r="F8" s="288"/>
      <c r="G8" s="288"/>
      <c r="H8" s="288"/>
      <c r="I8" s="288"/>
      <c r="J8" s="288"/>
      <c r="K8" s="288"/>
      <c r="L8" s="288"/>
      <c r="M8" s="293"/>
      <c r="N8" s="36">
        <v>40</v>
      </c>
      <c r="O8" s="277" t="s">
        <v>74</v>
      </c>
      <c r="P8" s="279"/>
    </row>
    <row r="9" spans="1:16" ht="15" customHeight="1" x14ac:dyDescent="0.25">
      <c r="A9" s="290"/>
      <c r="B9" s="50"/>
      <c r="C9" s="288" t="s">
        <v>53</v>
      </c>
      <c r="D9" s="288"/>
      <c r="E9" s="288"/>
      <c r="F9" s="288"/>
      <c r="G9" s="288"/>
      <c r="H9" s="288"/>
      <c r="I9" s="288"/>
      <c r="J9" s="298" t="s">
        <v>27</v>
      </c>
      <c r="K9" s="298"/>
      <c r="L9" s="298"/>
      <c r="M9" s="293"/>
      <c r="N9" s="36">
        <v>5</v>
      </c>
      <c r="O9" s="277" t="s">
        <v>62</v>
      </c>
      <c r="P9" s="279"/>
    </row>
    <row r="10" spans="1:16" ht="15" customHeight="1" x14ac:dyDescent="0.25">
      <c r="A10" s="290"/>
      <c r="C10" s="288" t="s">
        <v>54</v>
      </c>
      <c r="D10" s="288"/>
      <c r="E10" s="288"/>
      <c r="F10" s="288"/>
      <c r="G10" s="288"/>
      <c r="H10" s="288"/>
      <c r="I10" s="288"/>
      <c r="J10" s="299"/>
      <c r="K10" s="299"/>
      <c r="L10" s="299"/>
      <c r="M10" s="293"/>
      <c r="N10" s="36">
        <v>40</v>
      </c>
      <c r="O10" s="277" t="s">
        <v>74</v>
      </c>
      <c r="P10" s="279"/>
    </row>
    <row r="11" spans="1:16" x14ac:dyDescent="0.25">
      <c r="A11" s="290"/>
      <c r="B11" s="50"/>
      <c r="C11" s="288" t="s">
        <v>47</v>
      </c>
      <c r="D11" s="288"/>
      <c r="E11" s="288"/>
      <c r="F11" s="288"/>
      <c r="G11" s="288"/>
      <c r="H11" s="288"/>
      <c r="I11" s="288"/>
      <c r="J11" s="288"/>
      <c r="K11" s="288"/>
      <c r="L11" s="288"/>
      <c r="M11" s="293"/>
      <c r="N11" s="36">
        <v>1</v>
      </c>
      <c r="O11" s="277" t="s">
        <v>63</v>
      </c>
      <c r="P11" s="279"/>
    </row>
    <row r="12" spans="1:16" ht="15" customHeight="1" x14ac:dyDescent="0.25">
      <c r="A12" s="290"/>
      <c r="B12" s="51"/>
      <c r="C12" s="288" t="s">
        <v>75</v>
      </c>
      <c r="D12" s="288"/>
      <c r="E12" s="288"/>
      <c r="F12" s="288"/>
      <c r="G12" s="288"/>
      <c r="H12" s="288"/>
      <c r="I12" s="288"/>
      <c r="J12" s="288"/>
      <c r="K12" s="288"/>
      <c r="L12" s="288"/>
      <c r="M12" s="293"/>
      <c r="N12" s="36">
        <v>5</v>
      </c>
      <c r="O12" s="277" t="s">
        <v>62</v>
      </c>
      <c r="P12" s="279"/>
    </row>
    <row r="13" spans="1:16" ht="15" customHeight="1" x14ac:dyDescent="0.25">
      <c r="A13" s="291"/>
      <c r="B13" s="7"/>
      <c r="C13" s="288" t="s">
        <v>64</v>
      </c>
      <c r="D13" s="288"/>
      <c r="E13" s="288"/>
      <c r="F13" s="288"/>
      <c r="G13" s="288"/>
      <c r="H13" s="288"/>
      <c r="I13" s="288"/>
      <c r="J13" s="288"/>
      <c r="K13" s="288"/>
      <c r="L13" s="288"/>
      <c r="M13" s="294"/>
      <c r="N13" s="8"/>
      <c r="O13" s="277"/>
      <c r="P13" s="279"/>
    </row>
    <row r="14" spans="1:16" ht="6.6" customHeight="1" x14ac:dyDescent="0.25">
      <c r="A14" s="11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x14ac:dyDescent="0.25">
      <c r="A15" s="295" t="s">
        <v>48</v>
      </c>
      <c r="B15" s="295"/>
      <c r="C15" s="295"/>
      <c r="D15" s="295"/>
      <c r="E15" s="295"/>
      <c r="F15" s="295"/>
      <c r="G15" s="2"/>
      <c r="H15" s="3" t="s">
        <v>49</v>
      </c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159" t="s">
        <v>88</v>
      </c>
      <c r="B16" s="160"/>
      <c r="C16" s="160"/>
      <c r="D16" s="160"/>
      <c r="E16" s="161"/>
      <c r="F16" s="296">
        <v>10</v>
      </c>
      <c r="G16" s="215"/>
      <c r="H16" s="266" t="s">
        <v>23</v>
      </c>
      <c r="I16" s="29" t="s">
        <v>25</v>
      </c>
      <c r="J16" s="283" t="s">
        <v>86</v>
      </c>
      <c r="K16" s="284"/>
      <c r="L16" s="284"/>
      <c r="M16" s="269"/>
      <c r="N16" s="272" t="s">
        <v>24</v>
      </c>
      <c r="O16" s="30" t="s">
        <v>25</v>
      </c>
      <c r="P16" s="31" t="s">
        <v>26</v>
      </c>
    </row>
    <row r="17" spans="1:16" x14ac:dyDescent="0.25">
      <c r="A17" s="162"/>
      <c r="B17" s="163"/>
      <c r="C17" s="163"/>
      <c r="D17" s="163"/>
      <c r="E17" s="164"/>
      <c r="F17" s="297"/>
      <c r="G17" s="215"/>
      <c r="H17" s="267"/>
      <c r="I17" s="15">
        <v>2</v>
      </c>
      <c r="J17" s="285" t="s">
        <v>33</v>
      </c>
      <c r="K17" s="286"/>
      <c r="L17" s="287"/>
      <c r="M17" s="270"/>
      <c r="N17" s="273"/>
      <c r="O17" s="8">
        <v>30</v>
      </c>
      <c r="P17" s="45" t="s">
        <v>39</v>
      </c>
    </row>
    <row r="18" spans="1:16" x14ac:dyDescent="0.25">
      <c r="A18" s="159" t="s">
        <v>89</v>
      </c>
      <c r="B18" s="160"/>
      <c r="C18" s="160"/>
      <c r="D18" s="160"/>
      <c r="E18" s="161"/>
      <c r="F18" s="275">
        <v>30</v>
      </c>
      <c r="G18" s="215"/>
      <c r="H18" s="267"/>
      <c r="I18" s="8">
        <v>8</v>
      </c>
      <c r="J18" s="285" t="s">
        <v>36</v>
      </c>
      <c r="K18" s="286"/>
      <c r="L18" s="287"/>
      <c r="M18" s="270"/>
      <c r="N18" s="273"/>
      <c r="O18" s="8"/>
      <c r="P18" s="45"/>
    </row>
    <row r="19" spans="1:16" x14ac:dyDescent="0.25">
      <c r="A19" s="162"/>
      <c r="B19" s="163"/>
      <c r="C19" s="163"/>
      <c r="D19" s="163"/>
      <c r="E19" s="164"/>
      <c r="F19" s="276"/>
      <c r="G19" s="215"/>
      <c r="H19" s="268"/>
      <c r="I19" s="16"/>
      <c r="J19" s="277"/>
      <c r="K19" s="278"/>
      <c r="L19" s="279"/>
      <c r="M19" s="271"/>
      <c r="N19" s="274"/>
      <c r="O19" s="16"/>
      <c r="P19" s="39"/>
    </row>
    <row r="20" spans="1:16" ht="8.85" customHeight="1" x14ac:dyDescent="0.25">
      <c r="A20" s="20"/>
      <c r="B20" s="20"/>
      <c r="C20" s="20"/>
      <c r="D20" s="20"/>
      <c r="E20" s="20"/>
      <c r="F20" s="21"/>
      <c r="G20" s="17"/>
      <c r="H20" s="22"/>
      <c r="I20" s="2"/>
      <c r="J20" s="17"/>
      <c r="K20" s="17"/>
      <c r="L20" s="17"/>
      <c r="M20" s="17"/>
      <c r="N20" s="23"/>
      <c r="O20" s="2"/>
      <c r="P20" s="2"/>
    </row>
    <row r="21" spans="1:16" ht="15" customHeight="1" x14ac:dyDescent="0.25">
      <c r="A21" s="248"/>
      <c r="B21" s="248"/>
      <c r="C21" s="300" t="s">
        <v>52</v>
      </c>
      <c r="D21" s="300"/>
      <c r="E21" s="300"/>
      <c r="F21" s="300"/>
      <c r="G21" s="300"/>
      <c r="H21" s="300"/>
      <c r="I21" s="301"/>
      <c r="J21" s="28" t="s">
        <v>41</v>
      </c>
      <c r="K21" s="28"/>
      <c r="L21" s="32">
        <f>G3</f>
        <v>40</v>
      </c>
      <c r="M21" s="249"/>
      <c r="N21" s="5" t="s">
        <v>43</v>
      </c>
      <c r="O21" s="27"/>
      <c r="P21" s="251">
        <f>ROUNDUP(L22,0)</f>
        <v>1</v>
      </c>
    </row>
    <row r="22" spans="1:16" ht="15" customHeight="1" x14ac:dyDescent="0.25">
      <c r="A22" s="248"/>
      <c r="B22" s="248"/>
      <c r="C22" s="253" t="s">
        <v>51</v>
      </c>
      <c r="D22" s="253"/>
      <c r="E22" s="253"/>
      <c r="F22" s="253"/>
      <c r="G22" s="253"/>
      <c r="H22" s="253"/>
      <c r="I22" s="254"/>
      <c r="J22" s="33" t="s">
        <v>42</v>
      </c>
      <c r="K22" s="33"/>
      <c r="L22" s="34">
        <f>(L21/50)</f>
        <v>0.8</v>
      </c>
      <c r="M22" s="250"/>
      <c r="N22" s="255" t="s">
        <v>44</v>
      </c>
      <c r="O22" s="255"/>
      <c r="P22" s="252"/>
    </row>
    <row r="23" spans="1:16" ht="6.6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0"/>
      <c r="K23" s="40"/>
      <c r="L23" s="41"/>
      <c r="M23" s="42"/>
      <c r="N23" s="43"/>
      <c r="O23" s="43"/>
      <c r="P23" s="44"/>
    </row>
    <row r="24" spans="1:16" x14ac:dyDescent="0.25">
      <c r="A24" s="3" t="s">
        <v>50</v>
      </c>
      <c r="B24" s="2"/>
      <c r="C24" s="2"/>
      <c r="D24" s="2"/>
      <c r="E24" s="2"/>
      <c r="F24" s="2"/>
      <c r="G24" s="2"/>
      <c r="H24" s="2"/>
      <c r="I24" s="2"/>
      <c r="J24" s="2"/>
      <c r="K24" s="222" t="s">
        <v>68</v>
      </c>
      <c r="L24" s="222"/>
      <c r="M24" s="222"/>
      <c r="N24" s="222"/>
      <c r="O24" s="222"/>
      <c r="P24" s="222"/>
    </row>
    <row r="25" spans="1:16" x14ac:dyDescent="0.25">
      <c r="A25" s="256" t="s">
        <v>14</v>
      </c>
      <c r="B25" s="5"/>
      <c r="C25" s="14"/>
      <c r="D25" s="37" t="s">
        <v>9</v>
      </c>
      <c r="E25" s="37" t="s">
        <v>10</v>
      </c>
      <c r="F25" s="37" t="s">
        <v>11</v>
      </c>
      <c r="G25" s="37" t="s">
        <v>12</v>
      </c>
      <c r="H25" s="8" t="s">
        <v>13</v>
      </c>
      <c r="I25" s="17"/>
      <c r="J25" s="17"/>
      <c r="K25" s="14"/>
      <c r="L25" s="27" t="s">
        <v>19</v>
      </c>
      <c r="M25" s="302" t="s">
        <v>20</v>
      </c>
      <c r="N25" s="302"/>
      <c r="O25" s="27" t="s">
        <v>21</v>
      </c>
      <c r="P25" s="49" t="s">
        <v>22</v>
      </c>
    </row>
    <row r="26" spans="1:16" x14ac:dyDescent="0.25">
      <c r="A26" s="257"/>
      <c r="B26" s="2"/>
      <c r="C26" s="9" t="s">
        <v>3</v>
      </c>
      <c r="D26" s="36"/>
      <c r="E26" s="8"/>
      <c r="F26" s="8"/>
      <c r="G26" s="37"/>
      <c r="H26" s="8">
        <f t="shared" ref="H26:H32" si="0">SUM(D26:G26)</f>
        <v>0</v>
      </c>
      <c r="I26" s="17"/>
      <c r="J26" s="17"/>
      <c r="K26" s="9" t="s">
        <v>3</v>
      </c>
      <c r="L26" s="36"/>
      <c r="M26" s="259"/>
      <c r="N26" s="260"/>
      <c r="O26" s="8"/>
      <c r="P26" s="49"/>
    </row>
    <row r="27" spans="1:16" x14ac:dyDescent="0.25">
      <c r="A27" s="257"/>
      <c r="B27" s="2"/>
      <c r="C27" s="9" t="s">
        <v>4</v>
      </c>
      <c r="D27" s="9"/>
      <c r="E27" s="35"/>
      <c r="F27" s="35"/>
      <c r="G27" s="17"/>
      <c r="H27" s="35">
        <f t="shared" si="0"/>
        <v>0</v>
      </c>
      <c r="I27" s="17"/>
      <c r="J27" s="17"/>
      <c r="K27" s="9" t="s">
        <v>4</v>
      </c>
      <c r="L27" s="9"/>
      <c r="M27" s="280"/>
      <c r="N27" s="219"/>
      <c r="O27" s="35"/>
      <c r="P27" s="49"/>
    </row>
    <row r="28" spans="1:16" x14ac:dyDescent="0.25">
      <c r="A28" s="257"/>
      <c r="B28" s="2"/>
      <c r="C28" s="9" t="s">
        <v>5</v>
      </c>
      <c r="D28" s="36">
        <v>1</v>
      </c>
      <c r="E28" s="8">
        <v>4</v>
      </c>
      <c r="F28" s="8">
        <v>4</v>
      </c>
      <c r="G28" s="37">
        <v>2</v>
      </c>
      <c r="H28" s="8">
        <f t="shared" si="0"/>
        <v>11</v>
      </c>
      <c r="I28" s="17"/>
      <c r="J28" s="17"/>
      <c r="K28" s="9" t="s">
        <v>5</v>
      </c>
      <c r="L28" s="36"/>
      <c r="M28" s="259">
        <v>1</v>
      </c>
      <c r="N28" s="260"/>
      <c r="O28" s="8">
        <v>2</v>
      </c>
      <c r="P28" s="49"/>
    </row>
    <row r="29" spans="1:16" x14ac:dyDescent="0.25">
      <c r="A29" s="257"/>
      <c r="B29" s="2"/>
      <c r="C29" s="9" t="s">
        <v>6</v>
      </c>
      <c r="D29" s="9">
        <v>1</v>
      </c>
      <c r="E29" s="35">
        <v>5</v>
      </c>
      <c r="F29" s="35">
        <v>4</v>
      </c>
      <c r="G29" s="17">
        <v>1</v>
      </c>
      <c r="H29" s="35">
        <f t="shared" si="0"/>
        <v>11</v>
      </c>
      <c r="I29" s="17"/>
      <c r="J29" s="17"/>
      <c r="K29" s="9" t="s">
        <v>6</v>
      </c>
      <c r="L29" s="9"/>
      <c r="M29" s="280">
        <v>1</v>
      </c>
      <c r="N29" s="219"/>
      <c r="O29" s="35"/>
      <c r="P29" s="49">
        <v>1</v>
      </c>
    </row>
    <row r="30" spans="1:16" x14ac:dyDescent="0.25">
      <c r="A30" s="257"/>
      <c r="B30" s="2"/>
      <c r="C30" s="9" t="s">
        <v>7</v>
      </c>
      <c r="D30" s="36">
        <v>1</v>
      </c>
      <c r="E30" s="8">
        <v>5</v>
      </c>
      <c r="F30" s="8">
        <v>5</v>
      </c>
      <c r="G30" s="37"/>
      <c r="H30" s="8">
        <f t="shared" si="0"/>
        <v>11</v>
      </c>
      <c r="I30" s="17"/>
      <c r="J30" s="17"/>
      <c r="K30" s="9" t="s">
        <v>7</v>
      </c>
      <c r="L30" s="36"/>
      <c r="M30" s="259">
        <v>1</v>
      </c>
      <c r="N30" s="260"/>
      <c r="O30" s="8">
        <v>2</v>
      </c>
      <c r="P30" s="49"/>
    </row>
    <row r="31" spans="1:16" x14ac:dyDescent="0.25">
      <c r="A31" s="258"/>
      <c r="B31" s="6"/>
      <c r="C31" s="10" t="s">
        <v>8</v>
      </c>
      <c r="D31" s="10">
        <v>2</v>
      </c>
      <c r="E31" s="16">
        <v>2</v>
      </c>
      <c r="F31" s="16">
        <v>3</v>
      </c>
      <c r="G31" s="38"/>
      <c r="H31" s="35">
        <f t="shared" si="0"/>
        <v>7</v>
      </c>
      <c r="I31" s="17"/>
      <c r="J31" s="17"/>
      <c r="K31" s="10" t="s">
        <v>8</v>
      </c>
      <c r="L31" s="10">
        <v>1</v>
      </c>
      <c r="M31" s="261">
        <v>1</v>
      </c>
      <c r="N31" s="262"/>
      <c r="O31" s="16"/>
      <c r="P31" s="49"/>
    </row>
    <row r="32" spans="1:16" x14ac:dyDescent="0.25">
      <c r="A32" s="2"/>
      <c r="B32" s="2"/>
      <c r="C32" s="17" t="s">
        <v>15</v>
      </c>
      <c r="D32" s="36">
        <f>SUM(D26:D31)</f>
        <v>5</v>
      </c>
      <c r="E32" s="36">
        <f>SUM(E26:E31)</f>
        <v>16</v>
      </c>
      <c r="F32" s="36">
        <f>SUM(F26:F31)</f>
        <v>16</v>
      </c>
      <c r="G32" s="36">
        <f>SUM(G26:G31)</f>
        <v>3</v>
      </c>
      <c r="H32" s="8">
        <f t="shared" si="0"/>
        <v>40</v>
      </c>
      <c r="I32" s="55" t="s">
        <v>78</v>
      </c>
      <c r="J32" s="56">
        <v>1</v>
      </c>
      <c r="K32" s="17" t="s">
        <v>15</v>
      </c>
      <c r="L32" s="36">
        <f>SUM(L26:L31)</f>
        <v>1</v>
      </c>
      <c r="M32" s="259">
        <f>SUM(M26:M31)</f>
        <v>4</v>
      </c>
      <c r="N32" s="260"/>
      <c r="O32" s="37">
        <f>SUM(O26:O31)</f>
        <v>4</v>
      </c>
      <c r="P32" s="8">
        <f>SUM(P26:P31)</f>
        <v>1</v>
      </c>
    </row>
    <row r="33" spans="1:16" ht="15.75" x14ac:dyDescent="0.25">
      <c r="A33" s="222" t="s">
        <v>65</v>
      </c>
      <c r="B33" s="222"/>
      <c r="C33" s="222"/>
      <c r="D33" s="222"/>
      <c r="E33" s="5"/>
      <c r="F33" s="5"/>
      <c r="G33" s="5"/>
      <c r="H33" s="5"/>
      <c r="I33" s="2"/>
      <c r="J33" s="2"/>
      <c r="K33" s="216" t="s">
        <v>34</v>
      </c>
      <c r="L33" s="216"/>
      <c r="M33" s="216"/>
      <c r="N33" s="216"/>
      <c r="O33" s="216"/>
      <c r="P33" s="18">
        <f>SUM(L32:P32)</f>
        <v>10</v>
      </c>
    </row>
    <row r="34" spans="1:16" ht="8.1" customHeight="1" x14ac:dyDescent="0.25">
      <c r="A34" s="222"/>
      <c r="B34" s="222"/>
      <c r="C34" s="222"/>
      <c r="D34" s="222"/>
      <c r="E34" s="2"/>
      <c r="F34" s="2"/>
      <c r="G34" s="2"/>
      <c r="H34" s="2"/>
      <c r="I34" s="2"/>
      <c r="J34" s="2"/>
      <c r="K34" s="46"/>
      <c r="L34" s="46"/>
      <c r="M34" s="46"/>
      <c r="N34" s="46"/>
      <c r="O34" s="46"/>
      <c r="P34" s="57">
        <f>(J35*0.166)</f>
        <v>1.6600000000000001</v>
      </c>
    </row>
    <row r="35" spans="1:16" ht="15" customHeight="1" x14ac:dyDescent="0.25">
      <c r="A35" s="2" t="s">
        <v>72</v>
      </c>
      <c r="B35" s="2"/>
      <c r="C35" s="2"/>
      <c r="D35" s="2"/>
      <c r="E35" s="8">
        <f>P3</f>
        <v>40</v>
      </c>
      <c r="F35" s="218" t="s">
        <v>69</v>
      </c>
      <c r="G35" s="216"/>
      <c r="H35" s="216"/>
      <c r="I35" s="216"/>
      <c r="J35" s="8">
        <v>10</v>
      </c>
      <c r="K35" s="2" t="s">
        <v>70</v>
      </c>
      <c r="L35" s="8">
        <f>ROUNDUP(P34,0)</f>
        <v>2</v>
      </c>
      <c r="M35" s="265" t="s">
        <v>71</v>
      </c>
      <c r="N35" s="142"/>
      <c r="O35" s="142"/>
      <c r="P35" s="142"/>
    </row>
    <row r="36" spans="1:16" ht="15" customHeight="1" x14ac:dyDescent="0.25">
      <c r="A36" s="2"/>
      <c r="B36" s="2"/>
      <c r="C36" s="2"/>
      <c r="D36" s="2"/>
      <c r="E36" s="17"/>
      <c r="F36" s="46"/>
      <c r="G36" s="46"/>
      <c r="H36" s="46"/>
      <c r="I36" s="46"/>
      <c r="J36" s="2"/>
      <c r="K36" s="2"/>
      <c r="L36" s="17"/>
      <c r="M36" s="19"/>
      <c r="N36" s="19"/>
      <c r="O36" s="19"/>
      <c r="P36" s="19"/>
    </row>
    <row r="37" spans="1:16" ht="15" customHeight="1" x14ac:dyDescent="0.25">
      <c r="A37" s="263" t="s">
        <v>73</v>
      </c>
      <c r="B37" s="263"/>
      <c r="C37" s="26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1:16" ht="14.25" customHeight="1" x14ac:dyDescent="0.25">
      <c r="A38" s="117" t="s">
        <v>81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1:16" ht="14.25" customHeight="1" x14ac:dyDescent="0.25">
      <c r="A39" s="117" t="s">
        <v>84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1:16" ht="14.25" customHeight="1" x14ac:dyDescent="0.25">
      <c r="A40" s="117" t="s">
        <v>82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1:16" ht="14.25" customHeight="1" x14ac:dyDescent="0.25">
      <c r="A41" s="117" t="s">
        <v>85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1:16" ht="14.25" customHeight="1" x14ac:dyDescent="0.25">
      <c r="A42" s="117" t="s">
        <v>90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</row>
    <row r="43" spans="1:16" ht="14.25" customHeight="1" x14ac:dyDescent="0.25">
      <c r="A43" s="117" t="s">
        <v>83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</row>
    <row r="44" spans="1:16" ht="14.25" customHeight="1" x14ac:dyDescent="0.25">
      <c r="A44" s="144" t="s">
        <v>77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</row>
    <row r="45" spans="1:16" ht="14.25" customHeight="1" x14ac:dyDescent="0.25"/>
    <row r="46" spans="1:16" ht="10.9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8.1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</sheetData>
  <sheetProtection selectLockedCells="1" selectUnlockedCells="1"/>
  <mergeCells count="66">
    <mergeCell ref="M27:N27"/>
    <mergeCell ref="M28:N28"/>
    <mergeCell ref="C11:L11"/>
    <mergeCell ref="G16:G19"/>
    <mergeCell ref="C21:I21"/>
    <mergeCell ref="M25:N25"/>
    <mergeCell ref="M26:N26"/>
    <mergeCell ref="C9:I9"/>
    <mergeCell ref="J9:L10"/>
    <mergeCell ref="O9:P9"/>
    <mergeCell ref="C10:I10"/>
    <mergeCell ref="O10:P10"/>
    <mergeCell ref="C6:L6"/>
    <mergeCell ref="O6:P6"/>
    <mergeCell ref="C7:L7"/>
    <mergeCell ref="O7:P7"/>
    <mergeCell ref="C8:L8"/>
    <mergeCell ref="O8:P8"/>
    <mergeCell ref="A44:P44"/>
    <mergeCell ref="E2:L2"/>
    <mergeCell ref="E1:L1"/>
    <mergeCell ref="J16:L16"/>
    <mergeCell ref="J17:L17"/>
    <mergeCell ref="J18:L18"/>
    <mergeCell ref="O11:P11"/>
    <mergeCell ref="C12:L12"/>
    <mergeCell ref="O12:P12"/>
    <mergeCell ref="A6:A13"/>
    <mergeCell ref="M6:M13"/>
    <mergeCell ref="C13:L13"/>
    <mergeCell ref="O13:P13"/>
    <mergeCell ref="A15:F15"/>
    <mergeCell ref="A16:E17"/>
    <mergeCell ref="F16:F17"/>
    <mergeCell ref="A42:P42"/>
    <mergeCell ref="A37:C37"/>
    <mergeCell ref="O4:P4"/>
    <mergeCell ref="D3:F3"/>
    <mergeCell ref="F35:I35"/>
    <mergeCell ref="M35:P35"/>
    <mergeCell ref="A38:P38"/>
    <mergeCell ref="H16:H19"/>
    <mergeCell ref="M16:M19"/>
    <mergeCell ref="N16:N19"/>
    <mergeCell ref="A18:E19"/>
    <mergeCell ref="F18:F19"/>
    <mergeCell ref="J19:L19"/>
    <mergeCell ref="M29:N29"/>
    <mergeCell ref="M30:N30"/>
    <mergeCell ref="O5:P5"/>
    <mergeCell ref="A43:P43"/>
    <mergeCell ref="A21:A22"/>
    <mergeCell ref="B21:B22"/>
    <mergeCell ref="M21:M22"/>
    <mergeCell ref="P21:P22"/>
    <mergeCell ref="C22:I22"/>
    <mergeCell ref="N22:O22"/>
    <mergeCell ref="K24:P24"/>
    <mergeCell ref="A25:A31"/>
    <mergeCell ref="M32:N32"/>
    <mergeCell ref="A33:D34"/>
    <mergeCell ref="K33:O33"/>
    <mergeCell ref="M31:N31"/>
    <mergeCell ref="A39:P39"/>
    <mergeCell ref="A40:P40"/>
    <mergeCell ref="A41:P41"/>
  </mergeCells>
  <pageMargins left="0.25" right="0.25" top="0.19791666666666666" bottom="0.4062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4" r:id="rId4" name="Check Box 70">
              <controlPr defaultSize="0" autoFill="0" autoLine="0" autoPict="0">
                <anchor moveWithCells="1">
                  <from>
                    <xdr:col>3</xdr:col>
                    <xdr:colOff>600075</xdr:colOff>
                    <xdr:row>0</xdr:row>
                    <xdr:rowOff>19050</xdr:rowOff>
                  </from>
                  <to>
                    <xdr:col>6</xdr:col>
                    <xdr:colOff>381000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" name="Check Box 71">
              <controlPr defaultSize="0" autoFill="0" autoLine="0" autoPict="0">
                <anchor moveWithCells="1">
                  <from>
                    <xdr:col>8</xdr:col>
                    <xdr:colOff>28575</xdr:colOff>
                    <xdr:row>0</xdr:row>
                    <xdr:rowOff>19050</xdr:rowOff>
                  </from>
                  <to>
                    <xdr:col>9</xdr:col>
                    <xdr:colOff>28575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" name="Check Box 73">
              <controlPr defaultSize="0" autoFill="0" autoLine="0" autoPict="0">
                <anchor moveWithCells="1">
                  <from>
                    <xdr:col>3</xdr:col>
                    <xdr:colOff>600075</xdr:colOff>
                    <xdr:row>1</xdr:row>
                    <xdr:rowOff>0</xdr:rowOff>
                  </from>
                  <to>
                    <xdr:col>9</xdr:col>
                    <xdr:colOff>381000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" name="Check Box 84">
              <controlPr defaultSize="0" autoFill="0" autoLine="0" autoPict="0">
                <anchor moveWithCells="1">
                  <from>
                    <xdr:col>10</xdr:col>
                    <xdr:colOff>190500</xdr:colOff>
                    <xdr:row>1</xdr:row>
                    <xdr:rowOff>19050</xdr:rowOff>
                  </from>
                  <to>
                    <xdr:col>13</xdr:col>
                    <xdr:colOff>247650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" name="Check Box 88">
              <controlPr defaultSize="0" autoFill="0" autoLine="0" autoPict="0">
                <anchor moveWithCells="1">
                  <from>
                    <xdr:col>3</xdr:col>
                    <xdr:colOff>600075</xdr:colOff>
                    <xdr:row>0</xdr:row>
                    <xdr:rowOff>19050</xdr:rowOff>
                  </from>
                  <to>
                    <xdr:col>6</xdr:col>
                    <xdr:colOff>381000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" name="Check Box 89">
              <controlPr defaultSize="0" autoFill="0" autoLine="0" autoPict="0">
                <anchor moveWithCells="1">
                  <from>
                    <xdr:col>8</xdr:col>
                    <xdr:colOff>28575</xdr:colOff>
                    <xdr:row>0</xdr:row>
                    <xdr:rowOff>19050</xdr:rowOff>
                  </from>
                  <to>
                    <xdr:col>9</xdr:col>
                    <xdr:colOff>28575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0" name="Check Box 90">
              <controlPr defaultSize="0" autoFill="0" autoLine="0" autoPict="0">
                <anchor moveWithCells="1">
                  <from>
                    <xdr:col>10</xdr:col>
                    <xdr:colOff>190500</xdr:colOff>
                    <xdr:row>0</xdr:row>
                    <xdr:rowOff>19050</xdr:rowOff>
                  </from>
                  <to>
                    <xdr:col>13</xdr:col>
                    <xdr:colOff>247650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1" name="Check Box 91">
              <controlPr defaultSize="0" autoFill="0" autoLine="0" autoPict="0">
                <anchor moveWithCells="1">
                  <from>
                    <xdr:col>3</xdr:col>
                    <xdr:colOff>600075</xdr:colOff>
                    <xdr:row>1</xdr:row>
                    <xdr:rowOff>0</xdr:rowOff>
                  </from>
                  <to>
                    <xdr:col>9</xdr:col>
                    <xdr:colOff>381000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2" name="Check Box 92">
              <controlPr defaultSize="0" autoFill="0" autoLine="0" autoPict="0">
                <anchor moveWithCells="1">
                  <from>
                    <xdr:col>10</xdr:col>
                    <xdr:colOff>190500</xdr:colOff>
                    <xdr:row>1</xdr:row>
                    <xdr:rowOff>19050</xdr:rowOff>
                  </from>
                  <to>
                    <xdr:col>13</xdr:col>
                    <xdr:colOff>247650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3" name="Check Box 104">
              <controlPr defaultSize="0" autoFill="0" autoLine="0" autoPict="0">
                <anchor moveWithCells="1">
                  <from>
                    <xdr:col>1</xdr:col>
                    <xdr:colOff>19050</xdr:colOff>
                    <xdr:row>5</xdr:row>
                    <xdr:rowOff>19050</xdr:rowOff>
                  </from>
                  <to>
                    <xdr:col>2</xdr:col>
                    <xdr:colOff>95250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4" name="Check Box 105">
              <controlPr defaultSize="0" autoFill="0" autoLine="0" autoPict="0">
                <anchor moveWithCells="1">
                  <from>
                    <xdr:col>1</xdr:col>
                    <xdr:colOff>19050</xdr:colOff>
                    <xdr:row>6</xdr:row>
                    <xdr:rowOff>19050</xdr:rowOff>
                  </from>
                  <to>
                    <xdr:col>2</xdr:col>
                    <xdr:colOff>95250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5" name="Check Box 106">
              <controlPr defaultSize="0" autoFill="0" autoLine="0" autoPict="0">
                <anchor moveWithCells="1">
                  <from>
                    <xdr:col>1</xdr:col>
                    <xdr:colOff>19050</xdr:colOff>
                    <xdr:row>7</xdr:row>
                    <xdr:rowOff>19050</xdr:rowOff>
                  </from>
                  <to>
                    <xdr:col>2</xdr:col>
                    <xdr:colOff>95250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6" name="Check Box 107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19050</xdr:rowOff>
                  </from>
                  <to>
                    <xdr:col>2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7" name="Check Box 108">
              <controlPr defaultSize="0" autoFill="0" autoLine="0" autoPict="0">
                <anchor moveWithCells="1">
                  <from>
                    <xdr:col>1</xdr:col>
                    <xdr:colOff>19050</xdr:colOff>
                    <xdr:row>9</xdr:row>
                    <xdr:rowOff>19050</xdr:rowOff>
                  </from>
                  <to>
                    <xdr:col>2</xdr:col>
                    <xdr:colOff>95250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8" name="Check Box 109">
              <controlPr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19050</xdr:rowOff>
                  </from>
                  <to>
                    <xdr:col>2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9" name="Check Box 110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19050</xdr:rowOff>
                  </from>
                  <to>
                    <xdr:col>2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0" name="Check Box 111">
              <controlPr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19050</xdr:rowOff>
                  </from>
                  <to>
                    <xdr:col>2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1" name="Check Box 112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19050</xdr:rowOff>
                  </from>
                  <to>
                    <xdr:col>2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2" name="Check Box 113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19050</xdr:rowOff>
                  </from>
                  <to>
                    <xdr:col>2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3" name="Check Box 114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19050</xdr:rowOff>
                  </from>
                  <to>
                    <xdr:col>2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2000000}">
          <x14:formula1>
            <xm:f>'Drop down menus'!$E$8:$E$10</xm:f>
          </x14:formula1>
          <xm:sqref>O7:P7</xm:sqref>
        </x14:dataValidation>
        <x14:dataValidation type="list" allowBlank="1" showInputMessage="1" showErrorMessage="1" prompt="If other recognized safe harbor selected, please list" xr:uid="{00000000-0002-0000-0100-000003000000}">
          <x14:formula1>
            <xm:f>'Drop down menus'!$E$12:$E$15</xm:f>
          </x14:formula1>
          <xm:sqref>O8:P8</xm:sqref>
        </x14:dataValidation>
        <x14:dataValidation type="list" allowBlank="1" showInputMessage="1" showErrorMessage="1" xr:uid="{00000000-0002-0000-0100-000004000000}">
          <x14:formula1>
            <xm:f>'Drop down menus'!$E$19:$E$20</xm:f>
          </x14:formula1>
          <xm:sqref>O9:P9 O13:P13</xm:sqref>
        </x14:dataValidation>
        <x14:dataValidation type="list" allowBlank="1" showInputMessage="1" showErrorMessage="1" xr:uid="{00000000-0002-0000-0100-000005000000}">
          <x14:formula1>
            <xm:f>'Drop down menus'!$E$23:$E$24</xm:f>
          </x14:formula1>
          <xm:sqref>O10:P10</xm:sqref>
        </x14:dataValidation>
        <x14:dataValidation type="list" allowBlank="1" showInputMessage="1" showErrorMessage="1" xr:uid="{00000000-0002-0000-0100-000006000000}">
          <x14:formula1>
            <xm:f>'Drop down menus'!$E$28:$E$29</xm:f>
          </x14:formula1>
          <xm:sqref>O12:P12</xm:sqref>
        </x14:dataValidation>
        <x14:dataValidation type="list" allowBlank="1" showInputMessage="1" showErrorMessage="1" xr:uid="{00000000-0002-0000-0100-000008000000}">
          <x14:formula1>
            <xm:f>'Drop down menus'!$E$33:$E$36</xm:f>
          </x14:formula1>
          <xm:sqref>O11:P11</xm:sqref>
        </x14:dataValidation>
        <x14:dataValidation type="list" allowBlank="1" showInputMessage="1" showErrorMessage="1" prompt="Per HUD, ADAAG may be selected as a safe harbor standard, however see deeming notice for list of specific sections that are excepted where UFAS Standard must prevail." xr:uid="{00000000-0002-0000-0100-000009000000}">
          <x14:formula1>
            <xm:f>'Drop down menus'!$E$2:$E$4</xm:f>
          </x14:formula1>
          <xm:sqref>O6:P6</xm:sqref>
        </x14:dataValidation>
        <x14:dataValidation type="list" allowBlank="1" showInputMessage="1" showErrorMessage="1" prompt="Note: Ansi type B units are required per MHRA and are among the safe harbor choices permitted to satisfy the Federal Fair Housing Act as well." xr:uid="{00000000-0002-0000-0100-000000000000}">
          <x14:formula1>
            <xm:f>'Drop down menus'!$A$24:$A$27</xm:f>
          </x14:formula1>
          <xm:sqref>P17:P19</xm:sqref>
        </x14:dataValidation>
        <x14:dataValidation type="list" allowBlank="1" showInputMessage="1" showErrorMessage="1" prompt="select all standards that the quantity of units indicated will comply with." xr:uid="{00000000-0002-0000-0100-000001000000}">
          <x14:formula1>
            <xm:f>'Drop down menus'!$A$13:$A$18</xm:f>
          </x14:formula1>
          <xm:sqref>J18:L19</xm:sqref>
        </x14:dataValidation>
        <x14:dataValidation type="list" allowBlank="1" showInputMessage="1" showErrorMessage="1" prompt="select all standards that the quantity of units indicated on this line will comply with." xr:uid="{00000000-0002-0000-0100-000007000000}">
          <x14:formula1>
            <xm:f>'Drop down menus'!$A$13:$A$18</xm:f>
          </x14:formula1>
          <xm:sqref>J17:L17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Form (BLANK)</vt:lpstr>
      <vt:lpstr>Form (EXAMPLE)</vt:lpstr>
      <vt:lpstr>Additional info (as necessary)</vt:lpstr>
      <vt:lpstr>Drop down menus</vt:lpstr>
      <vt:lpstr>Archive Form Example</vt:lpstr>
      <vt:lpstr>'Archive Form Example'!Print_Area</vt:lpstr>
      <vt:lpstr>'Form (BLANK)'!Print_Area</vt:lpstr>
      <vt:lpstr>'Form (EXAMPLE)'!Print_Area</vt:lpstr>
    </vt:vector>
  </TitlesOfParts>
  <Company>Maine State Housing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Fecteau</dc:creator>
  <cp:lastModifiedBy>Noah Sherburne</cp:lastModifiedBy>
  <cp:lastPrinted>2026-04-24T18:46:15Z</cp:lastPrinted>
  <dcterms:created xsi:type="dcterms:W3CDTF">2017-12-07T15:55:59Z</dcterms:created>
  <dcterms:modified xsi:type="dcterms:W3CDTF">2026-04-24T18:46:30Z</dcterms:modified>
</cp:coreProperties>
</file>